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showInkAnnotation="0" defaultThemeVersion="124226"/>
  <bookViews>
    <workbookView xWindow="120" yWindow="120" windowWidth="9720" windowHeight="7320" activeTab="1"/>
  </bookViews>
  <sheets>
    <sheet name="заказ" sheetId="6" r:id="rId1"/>
    <sheet name="каталог" sheetId="5" r:id="rId2"/>
  </sheets>
  <calcPr calcId="125725"/>
</workbook>
</file>

<file path=xl/calcChain.xml><?xml version="1.0" encoding="utf-8"?>
<calcChain xmlns="http://schemas.openxmlformats.org/spreadsheetml/2006/main">
  <c r="A14" i="6"/>
  <c r="B14"/>
  <c r="C14"/>
  <c r="D14"/>
  <c r="A15"/>
  <c r="B15"/>
  <c r="C15"/>
  <c r="D15"/>
  <c r="A16"/>
  <c r="B16"/>
  <c r="C16"/>
  <c r="D16"/>
  <c r="E16"/>
  <c r="A17"/>
  <c r="B17"/>
  <c r="C17"/>
  <c r="D17"/>
  <c r="A18"/>
  <c r="B18"/>
  <c r="C18"/>
  <c r="D18"/>
  <c r="A19"/>
  <c r="B19"/>
  <c r="C19"/>
  <c r="D19"/>
  <c r="A20"/>
  <c r="B20"/>
  <c r="C20"/>
  <c r="D20"/>
  <c r="E20"/>
  <c r="A21"/>
  <c r="B21"/>
  <c r="C21"/>
  <c r="D21"/>
  <c r="A22"/>
  <c r="B22"/>
  <c r="C22"/>
  <c r="D22"/>
  <c r="A23"/>
  <c r="B23"/>
  <c r="C23"/>
  <c r="D23"/>
  <c r="A24"/>
  <c r="B24"/>
  <c r="C24"/>
  <c r="D24"/>
  <c r="E24"/>
  <c r="A25"/>
  <c r="B25"/>
  <c r="C25"/>
  <c r="D25"/>
  <c r="A26"/>
  <c r="B26"/>
  <c r="C26"/>
  <c r="D26"/>
  <c r="A27"/>
  <c r="B27"/>
  <c r="C27"/>
  <c r="D27"/>
  <c r="A28"/>
  <c r="B28"/>
  <c r="C28"/>
  <c r="D28"/>
  <c r="E28"/>
  <c r="A29"/>
  <c r="B29"/>
  <c r="C29"/>
  <c r="D29"/>
  <c r="A30"/>
  <c r="B30"/>
  <c r="C30"/>
  <c r="D30"/>
  <c r="A31"/>
  <c r="B31"/>
  <c r="C31"/>
  <c r="D31"/>
  <c r="A32"/>
  <c r="B32"/>
  <c r="C32"/>
  <c r="D32"/>
  <c r="E32"/>
  <c r="A33"/>
  <c r="B33"/>
  <c r="C33"/>
  <c r="D33"/>
  <c r="A34"/>
  <c r="B34"/>
  <c r="C34"/>
  <c r="D34"/>
  <c r="A35"/>
  <c r="B35"/>
  <c r="C35"/>
  <c r="D35"/>
  <c r="A36"/>
  <c r="B36"/>
  <c r="C36"/>
  <c r="D36"/>
  <c r="E36"/>
  <c r="A37"/>
  <c r="B37"/>
  <c r="C37"/>
  <c r="D37"/>
  <c r="A38"/>
  <c r="B38"/>
  <c r="C38"/>
  <c r="D38"/>
  <c r="A39"/>
  <c r="B39"/>
  <c r="C39"/>
  <c r="D39"/>
  <c r="A40"/>
  <c r="B40"/>
  <c r="C40"/>
  <c r="D40"/>
  <c r="E40"/>
  <c r="A41"/>
  <c r="B41"/>
  <c r="C41"/>
  <c r="D41"/>
  <c r="A3"/>
  <c r="B3"/>
  <c r="C3"/>
  <c r="D3"/>
  <c r="A4"/>
  <c r="B4"/>
  <c r="C4"/>
  <c r="D4"/>
  <c r="A5"/>
  <c r="B5"/>
  <c r="C5"/>
  <c r="D5"/>
  <c r="A6"/>
  <c r="B6"/>
  <c r="C6"/>
  <c r="E6" s="1"/>
  <c r="D6"/>
  <c r="A7"/>
  <c r="B7"/>
  <c r="C7"/>
  <c r="D7"/>
  <c r="A8"/>
  <c r="B8"/>
  <c r="C8"/>
  <c r="D8"/>
  <c r="A9"/>
  <c r="B9"/>
  <c r="C9"/>
  <c r="D9"/>
  <c r="A10"/>
  <c r="B10"/>
  <c r="C10"/>
  <c r="D10"/>
  <c r="E10"/>
  <c r="A11"/>
  <c r="B11"/>
  <c r="C11"/>
  <c r="D11"/>
  <c r="A12"/>
  <c r="B12"/>
  <c r="C12"/>
  <c r="D12"/>
  <c r="A13"/>
  <c r="B13"/>
  <c r="C13"/>
  <c r="D13"/>
  <c r="H12" i="5"/>
  <c r="H13"/>
  <c r="H14"/>
  <c r="H15"/>
  <c r="H16"/>
  <c r="E34" i="6" l="1"/>
  <c r="E33"/>
  <c r="E41"/>
  <c r="E26"/>
  <c r="E25"/>
  <c r="E18"/>
  <c r="E17"/>
  <c r="E12"/>
  <c r="E11"/>
  <c r="E4"/>
  <c r="E3"/>
  <c r="E8"/>
  <c r="E7"/>
  <c r="E38"/>
  <c r="E37"/>
  <c r="E30"/>
  <c r="E29"/>
  <c r="E22"/>
  <c r="E21"/>
  <c r="E14"/>
  <c r="E13"/>
  <c r="E9"/>
  <c r="E5"/>
  <c r="E39"/>
  <c r="E35"/>
  <c r="E31"/>
  <c r="E27"/>
  <c r="E23"/>
  <c r="E19"/>
  <c r="E15"/>
  <c r="H17" i="5"/>
  <c r="H40"/>
  <c r="H41"/>
  <c r="H42"/>
  <c r="H46"/>
  <c r="H43"/>
  <c r="H44"/>
  <c r="H45"/>
  <c r="A2" i="6" l="1"/>
  <c r="B2"/>
  <c r="C2"/>
  <c r="D2"/>
  <c r="H8" i="5"/>
  <c r="H11"/>
  <c r="H39" l="1"/>
  <c r="H7"/>
  <c r="H9"/>
  <c r="H10"/>
  <c r="H38"/>
  <c r="H19"/>
  <c r="H20"/>
  <c r="H21"/>
  <c r="H22"/>
  <c r="H23"/>
  <c r="H24"/>
  <c r="H18"/>
  <c r="H25"/>
  <c r="H26"/>
  <c r="H27"/>
  <c r="H30"/>
  <c r="H29"/>
  <c r="H28"/>
  <c r="H31"/>
  <c r="H32"/>
  <c r="H33"/>
  <c r="H34"/>
  <c r="H35"/>
  <c r="H36"/>
  <c r="H37"/>
  <c r="G47"/>
  <c r="E2" i="6" l="1"/>
  <c r="D42"/>
  <c r="H47" i="5"/>
  <c r="E42" i="6" l="1"/>
</calcChain>
</file>

<file path=xl/sharedStrings.xml><?xml version="1.0" encoding="utf-8"?>
<sst xmlns="http://schemas.openxmlformats.org/spreadsheetml/2006/main" count="167" uniqueCount="113">
  <si>
    <t>наименование</t>
  </si>
  <si>
    <t>артикул</t>
  </si>
  <si>
    <t>фото</t>
  </si>
  <si>
    <t>размеры (длина*ширина /высота)</t>
  </si>
  <si>
    <t xml:space="preserve">Кировская обл., г.Кирово-Чепецк, ул.Калинина, д.7    </t>
  </si>
  <si>
    <t xml:space="preserve">( 83361) 4-75-33, e-mail:ivolga4@yandex.ru </t>
  </si>
  <si>
    <t>цена опт</t>
  </si>
  <si>
    <t>Тарелки  и подносы круглые, квадратные, прямоугольные на плетёном или твёрдом дне с декором. Индивидуальная упаковка в термопленку для розничных магазинов</t>
  </si>
  <si>
    <t>Продукции предприятия ООО «Азимут» присвоен официальный статус изделий народных художественных промыслов России.</t>
  </si>
  <si>
    <t>кол-во</t>
  </si>
  <si>
    <t>сумма</t>
  </si>
  <si>
    <t>описание</t>
  </si>
  <si>
    <t>180*240/65</t>
  </si>
  <si>
    <t>дно фанерное с принтом,  стенки  из тонированной ивовой лозы</t>
  </si>
  <si>
    <t>310*230/75</t>
  </si>
  <si>
    <t>395*295/85</t>
  </si>
  <si>
    <t>дно фанерное с принтом,  стенки  из  ивовой лозы</t>
  </si>
  <si>
    <t>Поднос "Кофейный" тёмный</t>
  </si>
  <si>
    <t>ИНП115/т</t>
  </si>
  <si>
    <t>дно фанерное тонированное с принтом,  стенки  из  ивовой лозы, ручки фанерные тонированные</t>
  </si>
  <si>
    <t>455*270*120</t>
  </si>
  <si>
    <t>Поднос "Кофейный" светлый</t>
  </si>
  <si>
    <t>ИНП115</t>
  </si>
  <si>
    <t>дно фанерное  с принтом,  стенки  из  ивовой лозы, ручки фанерные тонированные</t>
  </si>
  <si>
    <t>Поднос "Чайный" светлый</t>
  </si>
  <si>
    <t>ИНП116</t>
  </si>
  <si>
    <t>Поднос "Чайный" тёмный с текстильной салфеткой с принтом</t>
  </si>
  <si>
    <t>ИНП126</t>
  </si>
  <si>
    <t>Поднос "Кофейный" тёмный с текстильной салфеткой с принтом</t>
  </si>
  <si>
    <t>ИНП127</t>
  </si>
  <si>
    <t>дно фанерное, ручки фанерные, стенки из ивовой лозы, текстильная салфетка с кружевом и принтом</t>
  </si>
  <si>
    <t>Поднос  прямоугольный №1 с принтом "Лук"</t>
  </si>
  <si>
    <t>190х250х60</t>
  </si>
  <si>
    <t>дно фанерное с принтом,  стенки  из ивовой лозы</t>
  </si>
  <si>
    <t>НХП 0033/3/7</t>
  </si>
  <si>
    <t>Поднос  прямоугольный №2 с принтом "Лук"</t>
  </si>
  <si>
    <t>Поднос  прямоугольный №3 с принтом "Лук"</t>
  </si>
  <si>
    <t>НХП 0033/4/7</t>
  </si>
  <si>
    <t>НХП 0033/5/7</t>
  </si>
  <si>
    <t xml:space="preserve"> 320х240х75</t>
  </si>
  <si>
    <t xml:space="preserve"> 390х280х85</t>
  </si>
  <si>
    <t>Поднос  прямоугольный №1 с принтом "Маки"</t>
  </si>
  <si>
    <t>Поднос  прямоугольный №2 с принтом "Маки"</t>
  </si>
  <si>
    <t>Поднос  прямоугольный №3 с принтом "Маки"</t>
  </si>
  <si>
    <t>НХП 0033/3/8</t>
  </si>
  <si>
    <t>НХП 0033/4/8</t>
  </si>
  <si>
    <t>НХП 0033/5/8</t>
  </si>
  <si>
    <t>Поднос  прямоугольный №1 с принтом "Натюрморт"</t>
  </si>
  <si>
    <t>Поднос  прямоугольный №2 с принтом "Натюрморт"</t>
  </si>
  <si>
    <t>Поднос  прямоугольный №3 с принтом "Натюрморт"</t>
  </si>
  <si>
    <t>НХП 0033/3/9</t>
  </si>
  <si>
    <t>НХП 0033/4/9</t>
  </si>
  <si>
    <t>НХП 0033/5/9</t>
  </si>
  <si>
    <t>НХП 0033/3/10</t>
  </si>
  <si>
    <t>НХП 0033/4/10</t>
  </si>
  <si>
    <t>НХП 0033/5/10</t>
  </si>
  <si>
    <t>Поднос  прямоугольный №1 с принтом "Рябина"</t>
  </si>
  <si>
    <t>Поднос  прямоугольный №2 с принтом "Рябина"</t>
  </si>
  <si>
    <t>Поднос  прямоугольный №3 с принтом "Рябина"</t>
  </si>
  <si>
    <t>Поднос  прямоугольный №1 с принтом "Пасха"</t>
  </si>
  <si>
    <t>Поднос  прямоугольный №1 с принтом "Корзина"</t>
  </si>
  <si>
    <t>Поднос  прямоугольный №2 с принтом "Корзина"</t>
  </si>
  <si>
    <t>Поднос  прямоугольный №3 с принтом "Корзина"</t>
  </si>
  <si>
    <t>НХП 0033/3/21</t>
  </si>
  <si>
    <t>НХП 0033/3/5</t>
  </si>
  <si>
    <t>НХП 0033/4/5</t>
  </si>
  <si>
    <t>НХП 0033/5/5</t>
  </si>
  <si>
    <t xml:space="preserve">НХП0101/1 </t>
  </si>
  <si>
    <t>Поднос квадратный №1 (с принтом)</t>
  </si>
  <si>
    <t>200*220/60</t>
  </si>
  <si>
    <t>Тарелка круглая №1 с ажурным краем и принтом</t>
  </si>
  <si>
    <t>ИНП53/1/1</t>
  </si>
  <si>
    <t>200*200/60</t>
  </si>
  <si>
    <t>Лоток "Верба" №1</t>
  </si>
  <si>
    <t>Лоток "Верба" №2</t>
  </si>
  <si>
    <t>Лоток "Птичка" №1</t>
  </si>
  <si>
    <t>дно фанерное в форме яйца с принтом, стенки с ажуром из ивовой лозы и ивового шпона</t>
  </si>
  <si>
    <t>ИНП138/1</t>
  </si>
  <si>
    <t>ИНП138/2</t>
  </si>
  <si>
    <t>190*140/65</t>
  </si>
  <si>
    <t>220*160/70</t>
  </si>
  <si>
    <t xml:space="preserve">Каталог "Для кухни"  (подносы, тарелки, лотки с принтом)                                                                      </t>
  </si>
  <si>
    <t>Лоток "Птичка" №2</t>
  </si>
  <si>
    <t>ИНП139/1</t>
  </si>
  <si>
    <t>ИНП139/2</t>
  </si>
  <si>
    <t>дно фанерное в форме яйца с принтом, стенки с ажуром из ивовой лозы</t>
  </si>
  <si>
    <t>итого:</t>
  </si>
  <si>
    <t>Лоток прямоугольный с ажурным краем №1 (Чаепитие)</t>
  </si>
  <si>
    <t>НХП 0120/1/2</t>
  </si>
  <si>
    <t>Лоток прямоугольный с ажурным краем №1 (Север)</t>
  </si>
  <si>
    <t>НХП 0120/1/4</t>
  </si>
  <si>
    <t>Лоток прямоугольный с ажурным краем №2 (Север)</t>
  </si>
  <si>
    <t>Лоток прямоугольный с ажурным краем №3 (Север)</t>
  </si>
  <si>
    <t>НХП 0120/2/4</t>
  </si>
  <si>
    <t>НХП 0120/3/4</t>
  </si>
  <si>
    <t>Лоток прямоугольный с ажурным краем №1 (Русский сувенир)</t>
  </si>
  <si>
    <t>Лоток прямоугольный с ажурным краем №2 (Русский сувенир)</t>
  </si>
  <si>
    <t>Лоток прямоугольный с ажурным краем №3 (Русский сувенир)</t>
  </si>
  <si>
    <t>НХП 0120/1/5</t>
  </si>
  <si>
    <t>НХП 0120/2/5</t>
  </si>
  <si>
    <t>НХП 0120/3/5</t>
  </si>
  <si>
    <t>Лоток прямоугольный  с ажурным краем №1 (Виноград)</t>
  </si>
  <si>
    <t>Лоток прямоугольный  с ажурным краем №2 (Виноград)</t>
  </si>
  <si>
    <t>Лоток прямоугольный  с ажурным краем №3 (Виноград)</t>
  </si>
  <si>
    <t>НХП 0120/1/1</t>
  </si>
  <si>
    <t>НХП 0120/2/1</t>
  </si>
  <si>
    <t>НХП 0120/3/1</t>
  </si>
  <si>
    <t>Лоток прямоугольный с ажурным краем №1 (Лук)</t>
  </si>
  <si>
    <t>Лоток прямоугольный с ажурным краем №2 (Лук)</t>
  </si>
  <si>
    <t>Лоток прямоугольный с ажурным краем №3 (Лук)</t>
  </si>
  <si>
    <t>НХП 0120/1/3</t>
  </si>
  <si>
    <t>НХП 0120/2/3</t>
  </si>
  <si>
    <t>НХП 0120/3/3</t>
  </si>
</sst>
</file>

<file path=xl/styles.xml><?xml version="1.0" encoding="utf-8"?>
<styleSheet xmlns="http://schemas.openxmlformats.org/spreadsheetml/2006/main">
  <numFmts count="1">
    <numFmt numFmtId="164" formatCode="#,##0&quot;р.&quot;"/>
  </numFmts>
  <fonts count="12">
    <font>
      <sz val="10"/>
      <name val="Arial"/>
    </font>
    <font>
      <sz val="12"/>
      <name val="Arial"/>
      <family val="2"/>
      <charset val="204"/>
    </font>
    <font>
      <sz val="10"/>
      <name val="Arial"/>
      <family val="2"/>
      <charset val="204"/>
    </font>
    <font>
      <sz val="16"/>
      <name val="Arial"/>
      <family val="2"/>
      <charset val="204"/>
    </font>
    <font>
      <b/>
      <sz val="16"/>
      <color rgb="FFFF0000"/>
      <name val="Arial"/>
      <family val="2"/>
      <charset val="204"/>
    </font>
    <font>
      <b/>
      <sz val="16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6"/>
      <name val="Arial"/>
      <family val="2"/>
      <charset val="204"/>
    </font>
    <font>
      <b/>
      <sz val="16"/>
      <color indexed="17"/>
      <name val="Arial"/>
      <family val="2"/>
      <charset val="204"/>
    </font>
    <font>
      <b/>
      <sz val="14"/>
      <color rgb="FFFF0000"/>
      <name val="Arial"/>
      <family val="2"/>
      <charset val="204"/>
    </font>
    <font>
      <b/>
      <sz val="14"/>
      <name val="Arial"/>
      <family val="2"/>
      <charset val="204"/>
    </font>
    <font>
      <b/>
      <sz val="18"/>
      <color rgb="FFFF0000"/>
      <name val="Arial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87">
    <xf numFmtId="0" fontId="0" fillId="0" borderId="0" xfId="0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164" fontId="7" fillId="0" borderId="5" xfId="0" applyNumberFormat="1" applyFont="1" applyBorder="1" applyAlignment="1">
      <alignment horizontal="center" vertical="center" wrapText="1"/>
    </xf>
    <xf numFmtId="164" fontId="7" fillId="0" borderId="7" xfId="0" applyNumberFormat="1" applyFont="1" applyBorder="1" applyAlignment="1">
      <alignment horizontal="center" vertical="center" wrapText="1"/>
    </xf>
    <xf numFmtId="3" fontId="7" fillId="0" borderId="4" xfId="0" applyNumberFormat="1" applyFont="1" applyBorder="1" applyAlignment="1">
      <alignment horizontal="center" vertical="center" wrapText="1"/>
    </xf>
    <xf numFmtId="3" fontId="7" fillId="0" borderId="6" xfId="0" applyNumberFormat="1" applyFont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164" fontId="3" fillId="0" borderId="4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3" fontId="3" fillId="0" borderId="4" xfId="0" applyNumberFormat="1" applyFont="1" applyFill="1" applyBorder="1" applyAlignment="1">
      <alignment horizontal="center" vertical="center" wrapText="1"/>
    </xf>
    <xf numFmtId="164" fontId="3" fillId="0" borderId="5" xfId="0" applyNumberFormat="1" applyFont="1" applyFill="1" applyBorder="1" applyAlignment="1">
      <alignment horizontal="center" vertical="center" wrapText="1"/>
    </xf>
    <xf numFmtId="3" fontId="3" fillId="0" borderId="0" xfId="0" applyNumberFormat="1" applyFont="1" applyFill="1" applyAlignment="1">
      <alignment horizontal="center" vertical="center" wrapText="1"/>
    </xf>
    <xf numFmtId="164" fontId="3" fillId="0" borderId="0" xfId="0" applyNumberFormat="1" applyFont="1" applyFill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vertical="center" wrapText="1"/>
    </xf>
    <xf numFmtId="0" fontId="5" fillId="0" borderId="4" xfId="0" applyFont="1" applyFill="1" applyBorder="1" applyAlignment="1">
      <alignment vertical="center" wrapText="1"/>
    </xf>
    <xf numFmtId="0" fontId="5" fillId="0" borderId="6" xfId="0" applyFont="1" applyFill="1" applyBorder="1" applyAlignment="1">
      <alignment vertical="center" wrapText="1"/>
    </xf>
    <xf numFmtId="0" fontId="5" fillId="0" borderId="11" xfId="0" applyFont="1" applyFill="1" applyBorder="1" applyAlignment="1">
      <alignment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0" fillId="0" borderId="13" xfId="0" applyBorder="1" applyAlignment="1">
      <alignment vertical="center" wrapText="1"/>
    </xf>
    <xf numFmtId="0" fontId="5" fillId="0" borderId="15" xfId="0" applyFont="1" applyFill="1" applyBorder="1" applyAlignment="1">
      <alignment vertical="center" wrapText="1"/>
    </xf>
    <xf numFmtId="3" fontId="7" fillId="0" borderId="15" xfId="0" applyNumberFormat="1" applyFont="1" applyBorder="1" applyAlignment="1">
      <alignment horizontal="center" vertical="center" wrapText="1"/>
    </xf>
    <xf numFmtId="164" fontId="7" fillId="0" borderId="19" xfId="0" applyNumberFormat="1" applyFont="1" applyBorder="1" applyAlignment="1">
      <alignment horizontal="center" vertical="center" wrapText="1"/>
    </xf>
    <xf numFmtId="0" fontId="5" fillId="0" borderId="2" xfId="0" applyFont="1" applyFill="1" applyBorder="1" applyAlignment="1">
      <alignment vertical="center" wrapText="1"/>
    </xf>
    <xf numFmtId="3" fontId="7" fillId="0" borderId="2" xfId="0" applyNumberFormat="1" applyFont="1" applyBorder="1" applyAlignment="1">
      <alignment horizontal="center" vertical="center" wrapText="1"/>
    </xf>
    <xf numFmtId="164" fontId="7" fillId="0" borderId="3" xfId="0" applyNumberFormat="1" applyFont="1" applyBorder="1" applyAlignment="1">
      <alignment horizontal="center" vertical="center" wrapText="1"/>
    </xf>
    <xf numFmtId="0" fontId="0" fillId="0" borderId="21" xfId="0" applyBorder="1" applyAlignment="1">
      <alignment vertical="center" wrapText="1"/>
    </xf>
    <xf numFmtId="0" fontId="5" fillId="0" borderId="11" xfId="0" applyFont="1" applyBorder="1" applyAlignment="1">
      <alignment horizontal="center" vertical="center" wrapText="1"/>
    </xf>
    <xf numFmtId="3" fontId="7" fillId="0" borderId="11" xfId="0" applyNumberFormat="1" applyFont="1" applyBorder="1" applyAlignment="1">
      <alignment horizontal="center" vertical="center" wrapText="1"/>
    </xf>
    <xf numFmtId="164" fontId="7" fillId="0" borderId="22" xfId="0" applyNumberFormat="1" applyFont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vertical="center" wrapText="1"/>
    </xf>
    <xf numFmtId="0" fontId="5" fillId="0" borderId="24" xfId="0" applyFont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vertical="center" wrapText="1"/>
    </xf>
    <xf numFmtId="0" fontId="4" fillId="2" borderId="15" xfId="0" applyFont="1" applyFill="1" applyBorder="1" applyAlignment="1">
      <alignment vertical="center" wrapText="1"/>
    </xf>
    <xf numFmtId="0" fontId="4" fillId="2" borderId="2" xfId="0" applyFont="1" applyFill="1" applyBorder="1" applyAlignment="1">
      <alignment vertical="center" wrapText="1"/>
    </xf>
    <xf numFmtId="0" fontId="4" fillId="2" borderId="6" xfId="0" applyFont="1" applyFill="1" applyBorder="1" applyAlignment="1">
      <alignment vertical="center" wrapText="1"/>
    </xf>
    <xf numFmtId="0" fontId="4" fillId="2" borderId="24" xfId="0" applyFont="1" applyFill="1" applyBorder="1" applyAlignment="1">
      <alignment vertical="center" wrapText="1"/>
    </xf>
    <xf numFmtId="0" fontId="4" fillId="2" borderId="11" xfId="0" applyFont="1" applyFill="1" applyBorder="1" applyAlignment="1">
      <alignment vertical="center" wrapText="1"/>
    </xf>
    <xf numFmtId="164" fontId="4" fillId="2" borderId="4" xfId="0" applyNumberFormat="1" applyFont="1" applyFill="1" applyBorder="1" applyAlignment="1">
      <alignment horizontal="center" vertical="center" wrapText="1"/>
    </xf>
    <xf numFmtId="164" fontId="4" fillId="2" borderId="15" xfId="0" applyNumberFormat="1" applyFont="1" applyFill="1" applyBorder="1" applyAlignment="1">
      <alignment horizontal="center" vertical="center" wrapText="1"/>
    </xf>
    <xf numFmtId="164" fontId="4" fillId="2" borderId="2" xfId="0" applyNumberFormat="1" applyFont="1" applyFill="1" applyBorder="1" applyAlignment="1">
      <alignment horizontal="center" vertical="center" wrapText="1"/>
    </xf>
    <xf numFmtId="164" fontId="4" fillId="2" borderId="6" xfId="0" applyNumberFormat="1" applyFont="1" applyFill="1" applyBorder="1" applyAlignment="1">
      <alignment horizontal="center" vertical="center" wrapText="1"/>
    </xf>
    <xf numFmtId="164" fontId="4" fillId="2" borderId="11" xfId="0" applyNumberFormat="1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3" fontId="7" fillId="2" borderId="0" xfId="0" applyNumberFormat="1" applyFont="1" applyFill="1" applyAlignment="1">
      <alignment horizontal="center" vertical="center" wrapText="1"/>
    </xf>
    <xf numFmtId="164" fontId="7" fillId="2" borderId="0" xfId="0" applyNumberFormat="1" applyFont="1" applyFill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5" fillId="0" borderId="20" xfId="0" applyFont="1" applyFill="1" applyBorder="1" applyAlignment="1">
      <alignment horizontal="center" vertical="center" wrapText="1"/>
    </xf>
    <xf numFmtId="0" fontId="5" fillId="0" borderId="16" xfId="0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3" fillId="0" borderId="23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left" vertical="center" wrapText="1"/>
    </xf>
    <xf numFmtId="0" fontId="9" fillId="2" borderId="0" xfId="0" applyFont="1" applyFill="1" applyBorder="1" applyAlignment="1">
      <alignment horizontal="left" vertical="center" wrapText="1"/>
    </xf>
    <xf numFmtId="0" fontId="2" fillId="2" borderId="0" xfId="0" applyFont="1" applyFill="1" applyAlignment="1">
      <alignment horizontal="center" vertical="center" wrapText="1"/>
    </xf>
    <xf numFmtId="0" fontId="11" fillId="2" borderId="0" xfId="0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vertical="center" wrapText="1"/>
    </xf>
    <xf numFmtId="0" fontId="3" fillId="0" borderId="6" xfId="0" applyFont="1" applyFill="1" applyBorder="1" applyAlignment="1">
      <alignment horizontal="center" vertical="center" wrapText="1"/>
    </xf>
    <xf numFmtId="164" fontId="3" fillId="0" borderId="6" xfId="0" applyNumberFormat="1" applyFont="1" applyFill="1" applyBorder="1" applyAlignment="1">
      <alignment horizontal="center" vertical="center" wrapText="1"/>
    </xf>
    <xf numFmtId="3" fontId="3" fillId="0" borderId="6" xfId="0" applyNumberFormat="1" applyFont="1" applyFill="1" applyBorder="1" applyAlignment="1">
      <alignment horizontal="center" vertical="center" wrapText="1"/>
    </xf>
    <xf numFmtId="164" fontId="3" fillId="0" borderId="7" xfId="0" applyNumberFormat="1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27</xdr:row>
      <xdr:rowOff>314325</xdr:rowOff>
    </xdr:from>
    <xdr:to>
      <xdr:col>0</xdr:col>
      <xdr:colOff>2924175</xdr:colOff>
      <xdr:row>29</xdr:row>
      <xdr:rowOff>440424</xdr:rowOff>
    </xdr:to>
    <xdr:pic>
      <xdr:nvPicPr>
        <xdr:cNvPr id="41" name="Рисунок 40" descr="DSC06344.jpg"/>
        <xdr:cNvPicPr>
          <a:picLocks noChangeAspect="1"/>
        </xdr:cNvPicPr>
      </xdr:nvPicPr>
      <xdr:blipFill>
        <a:blip xmlns:r="http://schemas.openxmlformats.org/officeDocument/2006/relationships" r:embed="rId1"/>
        <a:srcRect t="9091" r="3777" b="9569"/>
        <a:stretch>
          <a:fillRect/>
        </a:stretch>
      </xdr:blipFill>
      <xdr:spPr>
        <a:xfrm>
          <a:off x="104775" y="22688550"/>
          <a:ext cx="2819400" cy="1764399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390525</xdr:colOff>
      <xdr:row>24</xdr:row>
      <xdr:rowOff>390524</xdr:rowOff>
    </xdr:from>
    <xdr:to>
      <xdr:col>0</xdr:col>
      <xdr:colOff>2808323</xdr:colOff>
      <xdr:row>26</xdr:row>
      <xdr:rowOff>571499</xdr:rowOff>
    </xdr:to>
    <xdr:pic>
      <xdr:nvPicPr>
        <xdr:cNvPr id="46" name="Рисунок 45" descr="DSC06352.jp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0525" y="20278724"/>
          <a:ext cx="2417798" cy="1838325"/>
        </a:xfrm>
        <a:prstGeom prst="rect">
          <a:avLst/>
        </a:prstGeom>
      </xdr:spPr>
    </xdr:pic>
    <xdr:clientData/>
  </xdr:twoCellAnchor>
  <xdr:twoCellAnchor editAs="oneCell">
    <xdr:from>
      <xdr:col>0</xdr:col>
      <xdr:colOff>581025</xdr:colOff>
      <xdr:row>17</xdr:row>
      <xdr:rowOff>122168</xdr:rowOff>
    </xdr:from>
    <xdr:to>
      <xdr:col>0</xdr:col>
      <xdr:colOff>2457450</xdr:colOff>
      <xdr:row>17</xdr:row>
      <xdr:rowOff>1427508</xdr:rowOff>
    </xdr:to>
    <xdr:pic>
      <xdr:nvPicPr>
        <xdr:cNvPr id="47" name="Picture 287" descr="DSC05628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581025" y="35983793"/>
          <a:ext cx="1876425" cy="13053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247651</xdr:colOff>
      <xdr:row>21</xdr:row>
      <xdr:rowOff>628650</xdr:rowOff>
    </xdr:from>
    <xdr:to>
      <xdr:col>0</xdr:col>
      <xdr:colOff>2762251</xdr:colOff>
      <xdr:row>23</xdr:row>
      <xdr:rowOff>169198</xdr:rowOff>
    </xdr:to>
    <xdr:pic>
      <xdr:nvPicPr>
        <xdr:cNvPr id="48" name="Рисунок 7" descr="DSC03288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247651" y="26812875"/>
          <a:ext cx="2514600" cy="16931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18</xdr:row>
      <xdr:rowOff>208344</xdr:rowOff>
    </xdr:from>
    <xdr:to>
      <xdr:col>0</xdr:col>
      <xdr:colOff>2667000</xdr:colOff>
      <xdr:row>20</xdr:row>
      <xdr:rowOff>444742</xdr:rowOff>
    </xdr:to>
    <xdr:pic>
      <xdr:nvPicPr>
        <xdr:cNvPr id="53" name="Рисунок 15" descr="DSC00127.jpg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85750" y="15210219"/>
          <a:ext cx="2381250" cy="17984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9</xdr:row>
      <xdr:rowOff>233941</xdr:rowOff>
    </xdr:from>
    <xdr:to>
      <xdr:col>0</xdr:col>
      <xdr:colOff>3072984</xdr:colOff>
      <xdr:row>9</xdr:row>
      <xdr:rowOff>1685925</xdr:rowOff>
    </xdr:to>
    <xdr:pic>
      <xdr:nvPicPr>
        <xdr:cNvPr id="59" name="Рисунок 58" descr="ИНП115-т Поднос Кофейный тёмный (1).jpg"/>
        <xdr:cNvPicPr>
          <a:picLocks noChangeAspect="1"/>
        </xdr:cNvPicPr>
      </xdr:nvPicPr>
      <xdr:blipFill>
        <a:blip xmlns:r="http://schemas.openxmlformats.org/officeDocument/2006/relationships" r:embed="rId6"/>
        <a:srcRect t="20968" r="643" b="13441"/>
        <a:stretch>
          <a:fillRect/>
        </a:stretch>
      </xdr:blipFill>
      <xdr:spPr>
        <a:xfrm>
          <a:off x="38100" y="9768466"/>
          <a:ext cx="3034884" cy="1451984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104774</xdr:colOff>
      <xdr:row>8</xdr:row>
      <xdr:rowOff>209550</xdr:rowOff>
    </xdr:from>
    <xdr:to>
      <xdr:col>0</xdr:col>
      <xdr:colOff>2933699</xdr:colOff>
      <xdr:row>8</xdr:row>
      <xdr:rowOff>1752600</xdr:rowOff>
    </xdr:to>
    <xdr:pic>
      <xdr:nvPicPr>
        <xdr:cNvPr id="57" name="Рисунок 56" descr="поднос кофейный (1).jpg"/>
        <xdr:cNvPicPr>
          <a:picLocks noChangeAspect="1"/>
        </xdr:cNvPicPr>
      </xdr:nvPicPr>
      <xdr:blipFill>
        <a:blip xmlns:r="http://schemas.openxmlformats.org/officeDocument/2006/relationships" r:embed="rId7"/>
        <a:srcRect t="16069" r="3585" b="13811"/>
        <a:stretch>
          <a:fillRect/>
        </a:stretch>
      </xdr:blipFill>
      <xdr:spPr>
        <a:xfrm>
          <a:off x="104774" y="5876925"/>
          <a:ext cx="2828925" cy="1543050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6</xdr:row>
      <xdr:rowOff>26450</xdr:rowOff>
    </xdr:from>
    <xdr:to>
      <xdr:col>0</xdr:col>
      <xdr:colOff>2876550</xdr:colOff>
      <xdr:row>6</xdr:row>
      <xdr:rowOff>1911349</xdr:rowOff>
    </xdr:to>
    <xdr:pic>
      <xdr:nvPicPr>
        <xdr:cNvPr id="60" name="Рисунок 59" descr="поднос чайный (1).jpg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3350" y="5693825"/>
          <a:ext cx="2743200" cy="1884899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314325</xdr:colOff>
      <xdr:row>7</xdr:row>
      <xdr:rowOff>66675</xdr:rowOff>
    </xdr:from>
    <xdr:to>
      <xdr:col>0</xdr:col>
      <xdr:colOff>2782167</xdr:colOff>
      <xdr:row>7</xdr:row>
      <xdr:rowOff>1847850</xdr:rowOff>
    </xdr:to>
    <xdr:pic>
      <xdr:nvPicPr>
        <xdr:cNvPr id="74" name="Рисунок 73" descr="ИНП 126 Поднос Чайный тёмный с салфеткой (2).jpg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14325" y="18869025"/>
          <a:ext cx="2467842" cy="1781175"/>
        </a:xfrm>
        <a:prstGeom prst="rect">
          <a:avLst/>
        </a:prstGeom>
      </xdr:spPr>
    </xdr:pic>
    <xdr:clientData/>
  </xdr:twoCellAnchor>
  <xdr:twoCellAnchor editAs="oneCell">
    <xdr:from>
      <xdr:col>6</xdr:col>
      <xdr:colOff>66675</xdr:colOff>
      <xdr:row>0</xdr:row>
      <xdr:rowOff>0</xdr:rowOff>
    </xdr:from>
    <xdr:to>
      <xdr:col>8</xdr:col>
      <xdr:colOff>0</xdr:colOff>
      <xdr:row>4</xdr:row>
      <xdr:rowOff>109527</xdr:rowOff>
    </xdr:to>
    <xdr:pic>
      <xdr:nvPicPr>
        <xdr:cNvPr id="21" name="Рисунок 20" descr="DSC09648 (2).jpg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239625" y="0"/>
          <a:ext cx="2124075" cy="2128827"/>
        </a:xfrm>
        <a:prstGeom prst="rect">
          <a:avLst/>
        </a:prstGeom>
      </xdr:spPr>
    </xdr:pic>
    <xdr:clientData/>
  </xdr:twoCellAnchor>
  <xdr:twoCellAnchor editAs="oneCell">
    <xdr:from>
      <xdr:col>0</xdr:col>
      <xdr:colOff>1562100</xdr:colOff>
      <xdr:row>0</xdr:row>
      <xdr:rowOff>57150</xdr:rowOff>
    </xdr:from>
    <xdr:to>
      <xdr:col>1</xdr:col>
      <xdr:colOff>914400</xdr:colOff>
      <xdr:row>1</xdr:row>
      <xdr:rowOff>405185</xdr:rowOff>
    </xdr:to>
    <xdr:pic>
      <xdr:nvPicPr>
        <xdr:cNvPr id="23" name="Рисунок 22" descr="логотип Вятская корзина №3 коричневый жёлтый зелёный красный.jpg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562100" y="57150"/>
          <a:ext cx="2466975" cy="919535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142876</xdr:colOff>
      <xdr:row>33</xdr:row>
      <xdr:rowOff>9525</xdr:rowOff>
    </xdr:from>
    <xdr:to>
      <xdr:col>0</xdr:col>
      <xdr:colOff>2962276</xdr:colOff>
      <xdr:row>35</xdr:row>
      <xdr:rowOff>623666</xdr:rowOff>
    </xdr:to>
    <xdr:pic>
      <xdr:nvPicPr>
        <xdr:cNvPr id="26" name="Рисунок 10" descr="DSC01539.JPG"/>
        <xdr:cNvPicPr>
          <a:picLocks noChangeAspect="1"/>
        </xdr:cNvPicPr>
      </xdr:nvPicPr>
      <xdr:blipFill>
        <a:blip xmlns:r="http://schemas.openxmlformats.org/officeDocument/2006/relationships" r:embed="rId12">
          <a:lum bright="10000"/>
        </a:blip>
        <a:srcRect/>
        <a:stretch>
          <a:fillRect/>
        </a:stretch>
      </xdr:blipFill>
      <xdr:spPr bwMode="auto">
        <a:xfrm>
          <a:off x="142876" y="36290250"/>
          <a:ext cx="2819400" cy="18904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372753</xdr:colOff>
      <xdr:row>36</xdr:row>
      <xdr:rowOff>203827</xdr:rowOff>
    </xdr:from>
    <xdr:to>
      <xdr:col>0</xdr:col>
      <xdr:colOff>2806859</xdr:colOff>
      <xdr:row>38</xdr:row>
      <xdr:rowOff>704850</xdr:rowOff>
    </xdr:to>
    <xdr:pic>
      <xdr:nvPicPr>
        <xdr:cNvPr id="27" name="Рисунок 16" descr="DSC02284.jpg"/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372753" y="38399077"/>
          <a:ext cx="2434106" cy="20059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409575</xdr:colOff>
      <xdr:row>30</xdr:row>
      <xdr:rowOff>28574</xdr:rowOff>
    </xdr:from>
    <xdr:to>
      <xdr:col>0</xdr:col>
      <xdr:colOff>2669655</xdr:colOff>
      <xdr:row>32</xdr:row>
      <xdr:rowOff>609599</xdr:rowOff>
    </xdr:to>
    <xdr:pic>
      <xdr:nvPicPr>
        <xdr:cNvPr id="28" name="Рисунок 27" descr="DSC01561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09575" y="34394774"/>
          <a:ext cx="2260080" cy="1857375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42</xdr:row>
      <xdr:rowOff>124891</xdr:rowOff>
    </xdr:from>
    <xdr:to>
      <xdr:col>0</xdr:col>
      <xdr:colOff>2876550</xdr:colOff>
      <xdr:row>44</xdr:row>
      <xdr:rowOff>638175</xdr:rowOff>
    </xdr:to>
    <xdr:pic>
      <xdr:nvPicPr>
        <xdr:cNvPr id="29" name="Рисунок 17" descr="DSC02291.jpg"/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276225" y="31043041"/>
          <a:ext cx="2600325" cy="20182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45</xdr:row>
      <xdr:rowOff>61065</xdr:rowOff>
    </xdr:from>
    <xdr:to>
      <xdr:col>0</xdr:col>
      <xdr:colOff>2924175</xdr:colOff>
      <xdr:row>45</xdr:row>
      <xdr:rowOff>1866900</xdr:rowOff>
    </xdr:to>
    <xdr:pic>
      <xdr:nvPicPr>
        <xdr:cNvPr id="30" name="Рисунок 24" descr="DSC03626.jpg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266700" y="33236640"/>
          <a:ext cx="2657475" cy="18058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304800</xdr:colOff>
      <xdr:row>39</xdr:row>
      <xdr:rowOff>77232</xdr:rowOff>
    </xdr:from>
    <xdr:to>
      <xdr:col>0</xdr:col>
      <xdr:colOff>2819400</xdr:colOff>
      <xdr:row>41</xdr:row>
      <xdr:rowOff>726361</xdr:rowOff>
    </xdr:to>
    <xdr:pic>
      <xdr:nvPicPr>
        <xdr:cNvPr id="31" name="Рисунок 19" descr="DSC02324.jpg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304800" y="30995382"/>
          <a:ext cx="2514600" cy="22683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10</xdr:row>
      <xdr:rowOff>133350</xdr:rowOff>
    </xdr:from>
    <xdr:to>
      <xdr:col>0</xdr:col>
      <xdr:colOff>2934087</xdr:colOff>
      <xdr:row>10</xdr:row>
      <xdr:rowOff>2162175</xdr:rowOff>
    </xdr:to>
    <xdr:pic>
      <xdr:nvPicPr>
        <xdr:cNvPr id="20" name="Рисунок 19" descr="ИНП 127 Поднос Кофейный тёмный с салфеткой (3).jpg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23825" y="11410950"/>
          <a:ext cx="2810262" cy="2028825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16</xdr:row>
      <xdr:rowOff>304800</xdr:rowOff>
    </xdr:from>
    <xdr:to>
      <xdr:col>0</xdr:col>
      <xdr:colOff>2695575</xdr:colOff>
      <xdr:row>16</xdr:row>
      <xdr:rowOff>1952993</xdr:rowOff>
    </xdr:to>
    <xdr:pic>
      <xdr:nvPicPr>
        <xdr:cNvPr id="22" name="Picture 302" descr="DSC05822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lum contrast="10000"/>
        </a:blip>
        <a:srcRect/>
        <a:stretch>
          <a:fillRect/>
        </a:stretch>
      </xdr:blipFill>
      <xdr:spPr bwMode="auto">
        <a:xfrm>
          <a:off x="428625" y="13830300"/>
          <a:ext cx="2266950" cy="16481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476250</xdr:colOff>
      <xdr:row>13</xdr:row>
      <xdr:rowOff>114299</xdr:rowOff>
    </xdr:from>
    <xdr:to>
      <xdr:col>0</xdr:col>
      <xdr:colOff>2409824</xdr:colOff>
      <xdr:row>14</xdr:row>
      <xdr:rowOff>990599</xdr:rowOff>
    </xdr:to>
    <xdr:pic>
      <xdr:nvPicPr>
        <xdr:cNvPr id="25" name="Рисунок 24" descr="Лоток с птичкой 2.jpg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476250" y="15868649"/>
          <a:ext cx="1933574" cy="1933575"/>
        </a:xfrm>
        <a:prstGeom prst="rect">
          <a:avLst/>
        </a:prstGeom>
      </xdr:spPr>
    </xdr:pic>
    <xdr:clientData/>
  </xdr:twoCellAnchor>
  <xdr:twoCellAnchor editAs="oneCell">
    <xdr:from>
      <xdr:col>0</xdr:col>
      <xdr:colOff>676275</xdr:colOff>
      <xdr:row>11</xdr:row>
      <xdr:rowOff>28575</xdr:rowOff>
    </xdr:from>
    <xdr:to>
      <xdr:col>0</xdr:col>
      <xdr:colOff>2343151</xdr:colOff>
      <xdr:row>12</xdr:row>
      <xdr:rowOff>1066802</xdr:rowOff>
    </xdr:to>
    <xdr:pic>
      <xdr:nvPicPr>
        <xdr:cNvPr id="32" name="Рисунок 31" descr="DSC07760.jpg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676275" y="13554075"/>
          <a:ext cx="1666876" cy="2143127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504824</xdr:colOff>
      <xdr:row>15</xdr:row>
      <xdr:rowOff>142874</xdr:rowOff>
    </xdr:from>
    <xdr:to>
      <xdr:col>0</xdr:col>
      <xdr:colOff>2495549</xdr:colOff>
      <xdr:row>15</xdr:row>
      <xdr:rowOff>2133599</xdr:rowOff>
    </xdr:to>
    <xdr:pic>
      <xdr:nvPicPr>
        <xdr:cNvPr id="33" name="Рисунок 32" descr="ИНП53-1-1 Тарелка круглая №1 с ажурным краем и принтом (2).jpg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04824" y="18011774"/>
          <a:ext cx="1990725" cy="1990725"/>
        </a:xfrm>
        <a:prstGeom prst="rect">
          <a:avLst/>
        </a:prstGeom>
      </xdr:spPr>
    </xdr:pic>
    <xdr:clientData/>
  </xdr:twoCellAnchor>
  <xdr:twoCellAnchor editAs="oneCell">
    <xdr:from>
      <xdr:col>0</xdr:col>
      <xdr:colOff>73645</xdr:colOff>
      <xdr:row>0</xdr:row>
      <xdr:rowOff>47625</xdr:rowOff>
    </xdr:from>
    <xdr:to>
      <xdr:col>0</xdr:col>
      <xdr:colOff>1524000</xdr:colOff>
      <xdr:row>3</xdr:row>
      <xdr:rowOff>12107</xdr:rowOff>
    </xdr:to>
    <xdr:pic>
      <xdr:nvPicPr>
        <xdr:cNvPr id="24" name="Рисунок 23" descr="Листовка РОСУПАК-kr-16v.jpg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73645" y="47625"/>
          <a:ext cx="1450355" cy="167898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E43"/>
  <sheetViews>
    <sheetView zoomScaleNormal="100" workbookViewId="0">
      <selection activeCell="A41" sqref="A41:E41"/>
    </sheetView>
  </sheetViews>
  <sheetFormatPr defaultRowHeight="12.75"/>
  <cols>
    <col min="1" max="1" width="129.5703125" style="18" customWidth="1"/>
    <col min="2" max="2" width="26" style="18" customWidth="1"/>
    <col min="3" max="3" width="21.42578125" style="18" customWidth="1"/>
    <col min="4" max="4" width="13.42578125" style="18" customWidth="1"/>
    <col min="5" max="5" width="19.42578125" style="18" customWidth="1"/>
    <col min="6" max="16384" width="9.140625" style="18"/>
  </cols>
  <sheetData>
    <row r="1" spans="1:5" ht="31.5" customHeight="1">
      <c r="A1" s="23" t="s">
        <v>0</v>
      </c>
      <c r="B1" s="9" t="s">
        <v>1</v>
      </c>
      <c r="C1" s="9" t="s">
        <v>6</v>
      </c>
      <c r="D1" s="9" t="s">
        <v>9</v>
      </c>
      <c r="E1" s="10" t="s">
        <v>10</v>
      </c>
    </row>
    <row r="2" spans="1:5" ht="23.25" customHeight="1">
      <c r="A2" s="24" t="str">
        <f>каталог!B7</f>
        <v>Поднос "Чайный" светлый</v>
      </c>
      <c r="B2" s="16" t="str">
        <f>каталог!C7</f>
        <v>ИНП116</v>
      </c>
      <c r="C2" s="17">
        <f>каталог!F7</f>
        <v>1244</v>
      </c>
      <c r="D2" s="19">
        <f>каталог!G7</f>
        <v>0</v>
      </c>
      <c r="E2" s="20">
        <f>D2*C2</f>
        <v>0</v>
      </c>
    </row>
    <row r="3" spans="1:5" ht="23.25" customHeight="1">
      <c r="A3" s="24" t="str">
        <f>каталог!B8</f>
        <v>Поднос "Чайный" тёмный с текстильной салфеткой с принтом</v>
      </c>
      <c r="B3" s="16" t="str">
        <f>каталог!C8</f>
        <v>ИНП126</v>
      </c>
      <c r="C3" s="17">
        <f>каталог!F8</f>
        <v>1244</v>
      </c>
      <c r="D3" s="19">
        <f>каталог!G8</f>
        <v>0</v>
      </c>
      <c r="E3" s="20">
        <f t="shared" ref="E3:E14" si="0">D3*C3</f>
        <v>0</v>
      </c>
    </row>
    <row r="4" spans="1:5" ht="23.25" customHeight="1">
      <c r="A4" s="24" t="str">
        <f>каталог!B9</f>
        <v>Поднос "Кофейный" светлый</v>
      </c>
      <c r="B4" s="16" t="str">
        <f>каталог!C9</f>
        <v>ИНП115</v>
      </c>
      <c r="C4" s="17">
        <f>каталог!F9</f>
        <v>1244</v>
      </c>
      <c r="D4" s="19">
        <f>каталог!G9</f>
        <v>0</v>
      </c>
      <c r="E4" s="20">
        <f t="shared" si="0"/>
        <v>0</v>
      </c>
    </row>
    <row r="5" spans="1:5" ht="23.25" customHeight="1">
      <c r="A5" s="24" t="str">
        <f>каталог!B10</f>
        <v>Поднос "Кофейный" тёмный</v>
      </c>
      <c r="B5" s="16" t="str">
        <f>каталог!C10</f>
        <v>ИНП115/т</v>
      </c>
      <c r="C5" s="17">
        <f>каталог!F10</f>
        <v>1244</v>
      </c>
      <c r="D5" s="19">
        <f>каталог!G10</f>
        <v>0</v>
      </c>
      <c r="E5" s="20">
        <f t="shared" si="0"/>
        <v>0</v>
      </c>
    </row>
    <row r="6" spans="1:5" ht="23.25" customHeight="1">
      <c r="A6" s="24" t="str">
        <f>каталог!B11</f>
        <v>Поднос "Кофейный" тёмный с текстильной салфеткой с принтом</v>
      </c>
      <c r="B6" s="16" t="str">
        <f>каталог!C11</f>
        <v>ИНП127</v>
      </c>
      <c r="C6" s="17">
        <f>каталог!F11</f>
        <v>1244</v>
      </c>
      <c r="D6" s="19">
        <f>каталог!G11</f>
        <v>0</v>
      </c>
      <c r="E6" s="20">
        <f t="shared" si="0"/>
        <v>0</v>
      </c>
    </row>
    <row r="7" spans="1:5" ht="23.25" customHeight="1">
      <c r="A7" s="24" t="str">
        <f>каталог!B12</f>
        <v>Лоток "Верба" №1</v>
      </c>
      <c r="B7" s="16" t="str">
        <f>каталог!C12</f>
        <v>ИНП138/1</v>
      </c>
      <c r="C7" s="17">
        <f>каталог!F12</f>
        <v>437</v>
      </c>
      <c r="D7" s="19">
        <f>каталог!G12</f>
        <v>0</v>
      </c>
      <c r="E7" s="20">
        <f t="shared" si="0"/>
        <v>0</v>
      </c>
    </row>
    <row r="8" spans="1:5" ht="23.25" customHeight="1">
      <c r="A8" s="24" t="str">
        <f>каталог!B13</f>
        <v>Лоток "Верба" №2</v>
      </c>
      <c r="B8" s="16" t="str">
        <f>каталог!C13</f>
        <v>ИНП138/2</v>
      </c>
      <c r="C8" s="17">
        <f>каталог!F13</f>
        <v>515</v>
      </c>
      <c r="D8" s="19">
        <f>каталог!G13</f>
        <v>0</v>
      </c>
      <c r="E8" s="20">
        <f t="shared" si="0"/>
        <v>0</v>
      </c>
    </row>
    <row r="9" spans="1:5" ht="23.25" customHeight="1">
      <c r="A9" s="24" t="str">
        <f>каталог!B14</f>
        <v>Лоток "Птичка" №1</v>
      </c>
      <c r="B9" s="16" t="str">
        <f>каталог!C14</f>
        <v>ИНП139/1</v>
      </c>
      <c r="C9" s="17">
        <f>каталог!F14</f>
        <v>437</v>
      </c>
      <c r="D9" s="19">
        <f>каталог!G14</f>
        <v>0</v>
      </c>
      <c r="E9" s="20">
        <f t="shared" si="0"/>
        <v>0</v>
      </c>
    </row>
    <row r="10" spans="1:5" ht="23.25" customHeight="1">
      <c r="A10" s="24" t="str">
        <f>каталог!B15</f>
        <v>Лоток "Птичка" №2</v>
      </c>
      <c r="B10" s="16" t="str">
        <f>каталог!C15</f>
        <v>ИНП139/2</v>
      </c>
      <c r="C10" s="17">
        <f>каталог!F15</f>
        <v>515</v>
      </c>
      <c r="D10" s="19">
        <f>каталог!G15</f>
        <v>0</v>
      </c>
      <c r="E10" s="20">
        <f t="shared" si="0"/>
        <v>0</v>
      </c>
    </row>
    <row r="11" spans="1:5" ht="23.25" customHeight="1">
      <c r="A11" s="24" t="str">
        <f>каталог!B16</f>
        <v>Тарелка круглая №1 с ажурным краем и принтом</v>
      </c>
      <c r="B11" s="16" t="str">
        <f>каталог!C16</f>
        <v>ИНП53/1/1</v>
      </c>
      <c r="C11" s="17">
        <f>каталог!F16</f>
        <v>451</v>
      </c>
      <c r="D11" s="19">
        <f>каталог!G16</f>
        <v>0</v>
      </c>
      <c r="E11" s="20">
        <f t="shared" si="0"/>
        <v>0</v>
      </c>
    </row>
    <row r="12" spans="1:5" ht="23.25" customHeight="1">
      <c r="A12" s="24" t="str">
        <f>каталог!B17</f>
        <v>Поднос квадратный №1 (с принтом)</v>
      </c>
      <c r="B12" s="16" t="str">
        <f>каталог!C17</f>
        <v xml:space="preserve">НХП0101/1 </v>
      </c>
      <c r="C12" s="17">
        <f>каталог!F17</f>
        <v>512</v>
      </c>
      <c r="D12" s="19">
        <f>каталог!G17</f>
        <v>0</v>
      </c>
      <c r="E12" s="20">
        <f t="shared" si="0"/>
        <v>0</v>
      </c>
    </row>
    <row r="13" spans="1:5" ht="23.25" customHeight="1">
      <c r="A13" s="24" t="str">
        <f>каталог!B18</f>
        <v>Лоток прямоугольный с ажурным краем №1 (Чаепитие)</v>
      </c>
      <c r="B13" s="16" t="str">
        <f>каталог!C18</f>
        <v>НХП 0120/1/2</v>
      </c>
      <c r="C13" s="17">
        <f>каталог!F18</f>
        <v>585</v>
      </c>
      <c r="D13" s="19">
        <f>каталог!G18</f>
        <v>0</v>
      </c>
      <c r="E13" s="20">
        <f t="shared" si="0"/>
        <v>0</v>
      </c>
    </row>
    <row r="14" spans="1:5" ht="23.25" customHeight="1">
      <c r="A14" s="24" t="str">
        <f>каталог!B19</f>
        <v>Лоток прямоугольный с ажурным краем №1 (Север)</v>
      </c>
      <c r="B14" s="16" t="str">
        <f>каталог!C19</f>
        <v>НХП 0120/1/4</v>
      </c>
      <c r="C14" s="17">
        <f>каталог!F19</f>
        <v>585</v>
      </c>
      <c r="D14" s="19">
        <f>каталог!G19</f>
        <v>0</v>
      </c>
      <c r="E14" s="20">
        <f t="shared" si="0"/>
        <v>0</v>
      </c>
    </row>
    <row r="15" spans="1:5" ht="23.25" customHeight="1">
      <c r="A15" s="24" t="str">
        <f>каталог!B20</f>
        <v>Лоток прямоугольный с ажурным краем №2 (Север)</v>
      </c>
      <c r="B15" s="16" t="str">
        <f>каталог!C20</f>
        <v>НХП 0120/2/4</v>
      </c>
      <c r="C15" s="17">
        <f>каталог!F20</f>
        <v>749</v>
      </c>
      <c r="D15" s="19">
        <f>каталог!G20</f>
        <v>0</v>
      </c>
      <c r="E15" s="20">
        <f t="shared" ref="E15:E41" si="1">D15*C15</f>
        <v>0</v>
      </c>
    </row>
    <row r="16" spans="1:5" ht="23.25" customHeight="1">
      <c r="A16" s="24" t="str">
        <f>каталог!B21</f>
        <v>Лоток прямоугольный с ажурным краем №3 (Север)</v>
      </c>
      <c r="B16" s="16" t="str">
        <f>каталог!C21</f>
        <v>НХП 0120/3/4</v>
      </c>
      <c r="C16" s="17">
        <f>каталог!F21</f>
        <v>942</v>
      </c>
      <c r="D16" s="19">
        <f>каталог!G21</f>
        <v>0</v>
      </c>
      <c r="E16" s="20">
        <f t="shared" si="1"/>
        <v>0</v>
      </c>
    </row>
    <row r="17" spans="1:5" ht="23.25" customHeight="1">
      <c r="A17" s="24" t="str">
        <f>каталог!B22</f>
        <v>Лоток прямоугольный с ажурным краем №1 (Русский сувенир)</v>
      </c>
      <c r="B17" s="16" t="str">
        <f>каталог!C22</f>
        <v>НХП 0120/1/5</v>
      </c>
      <c r="C17" s="17">
        <f>каталог!F22</f>
        <v>585</v>
      </c>
      <c r="D17" s="19">
        <f>каталог!G22</f>
        <v>0</v>
      </c>
      <c r="E17" s="20">
        <f t="shared" si="1"/>
        <v>0</v>
      </c>
    </row>
    <row r="18" spans="1:5" ht="23.25" customHeight="1">
      <c r="A18" s="24" t="str">
        <f>каталог!B23</f>
        <v>Лоток прямоугольный с ажурным краем №2 (Русский сувенир)</v>
      </c>
      <c r="B18" s="16" t="str">
        <f>каталог!C23</f>
        <v>НХП 0120/2/5</v>
      </c>
      <c r="C18" s="17">
        <f>каталог!F23</f>
        <v>749</v>
      </c>
      <c r="D18" s="19">
        <f>каталог!G23</f>
        <v>0</v>
      </c>
      <c r="E18" s="20">
        <f t="shared" si="1"/>
        <v>0</v>
      </c>
    </row>
    <row r="19" spans="1:5" ht="23.25" customHeight="1">
      <c r="A19" s="24" t="str">
        <f>каталог!B24</f>
        <v>Лоток прямоугольный с ажурным краем №3 (Русский сувенир)</v>
      </c>
      <c r="B19" s="16" t="str">
        <f>каталог!C24</f>
        <v>НХП 0120/3/5</v>
      </c>
      <c r="C19" s="17">
        <f>каталог!F24</f>
        <v>942</v>
      </c>
      <c r="D19" s="19">
        <f>каталог!G24</f>
        <v>0</v>
      </c>
      <c r="E19" s="20">
        <f t="shared" si="1"/>
        <v>0</v>
      </c>
    </row>
    <row r="20" spans="1:5" ht="23.25" customHeight="1">
      <c r="A20" s="24" t="str">
        <f>каталог!B25</f>
        <v>Лоток прямоугольный с ажурным краем №1 (Лук)</v>
      </c>
      <c r="B20" s="16" t="str">
        <f>каталог!C25</f>
        <v>НХП 0120/1/3</v>
      </c>
      <c r="C20" s="17">
        <f>каталог!F25</f>
        <v>585</v>
      </c>
      <c r="D20" s="19">
        <f>каталог!G25</f>
        <v>0</v>
      </c>
      <c r="E20" s="20">
        <f t="shared" si="1"/>
        <v>0</v>
      </c>
    </row>
    <row r="21" spans="1:5" ht="23.25" customHeight="1">
      <c r="A21" s="24" t="str">
        <f>каталог!B26</f>
        <v>Лоток прямоугольный с ажурным краем №2 (Лук)</v>
      </c>
      <c r="B21" s="16" t="str">
        <f>каталог!C26</f>
        <v>НХП 0120/2/3</v>
      </c>
      <c r="C21" s="17">
        <f>каталог!F26</f>
        <v>749</v>
      </c>
      <c r="D21" s="19">
        <f>каталог!G26</f>
        <v>0</v>
      </c>
      <c r="E21" s="20">
        <f t="shared" si="1"/>
        <v>0</v>
      </c>
    </row>
    <row r="22" spans="1:5" ht="23.25" customHeight="1">
      <c r="A22" s="24" t="str">
        <f>каталог!B27</f>
        <v>Лоток прямоугольный с ажурным краем №3 (Лук)</v>
      </c>
      <c r="B22" s="16" t="str">
        <f>каталог!C27</f>
        <v>НХП 0120/3/3</v>
      </c>
      <c r="C22" s="17">
        <f>каталог!F27</f>
        <v>942</v>
      </c>
      <c r="D22" s="19">
        <f>каталог!G27</f>
        <v>0</v>
      </c>
      <c r="E22" s="20">
        <f t="shared" si="1"/>
        <v>0</v>
      </c>
    </row>
    <row r="23" spans="1:5" ht="23.25" customHeight="1">
      <c r="A23" s="24" t="str">
        <f>каталог!B28</f>
        <v>Лоток прямоугольный  с ажурным краем №1 (Виноград)</v>
      </c>
      <c r="B23" s="16" t="str">
        <f>каталог!C28</f>
        <v>НХП 0120/1/1</v>
      </c>
      <c r="C23" s="17">
        <f>каталог!F28</f>
        <v>585</v>
      </c>
      <c r="D23" s="19">
        <f>каталог!G28</f>
        <v>0</v>
      </c>
      <c r="E23" s="20">
        <f t="shared" si="1"/>
        <v>0</v>
      </c>
    </row>
    <row r="24" spans="1:5" ht="23.25" customHeight="1">
      <c r="A24" s="24" t="str">
        <f>каталог!B29</f>
        <v>Лоток прямоугольный  с ажурным краем №2 (Виноград)</v>
      </c>
      <c r="B24" s="16" t="str">
        <f>каталог!C29</f>
        <v>НХП 0120/2/1</v>
      </c>
      <c r="C24" s="17">
        <f>каталог!F29</f>
        <v>749</v>
      </c>
      <c r="D24" s="19">
        <f>каталог!G29</f>
        <v>0</v>
      </c>
      <c r="E24" s="20">
        <f t="shared" si="1"/>
        <v>0</v>
      </c>
    </row>
    <row r="25" spans="1:5" ht="23.25" customHeight="1">
      <c r="A25" s="24" t="str">
        <f>каталог!B30</f>
        <v>Лоток прямоугольный  с ажурным краем №3 (Виноград)</v>
      </c>
      <c r="B25" s="16" t="str">
        <f>каталог!C30</f>
        <v>НХП 0120/3/1</v>
      </c>
      <c r="C25" s="17">
        <f>каталог!F30</f>
        <v>942</v>
      </c>
      <c r="D25" s="19">
        <f>каталог!G30</f>
        <v>0</v>
      </c>
      <c r="E25" s="20">
        <f t="shared" si="1"/>
        <v>0</v>
      </c>
    </row>
    <row r="26" spans="1:5" ht="23.25" customHeight="1">
      <c r="A26" s="24" t="str">
        <f>каталог!B31</f>
        <v>Поднос  прямоугольный №1 с принтом "Лук"</v>
      </c>
      <c r="B26" s="16" t="str">
        <f>каталог!C31</f>
        <v>НХП 0033/3/7</v>
      </c>
      <c r="C26" s="17">
        <f>каталог!F31</f>
        <v>481</v>
      </c>
      <c r="D26" s="19">
        <f>каталог!G31</f>
        <v>0</v>
      </c>
      <c r="E26" s="20">
        <f t="shared" si="1"/>
        <v>0</v>
      </c>
    </row>
    <row r="27" spans="1:5" ht="23.25" customHeight="1">
      <c r="A27" s="24" t="str">
        <f>каталог!B32</f>
        <v>Поднос  прямоугольный №2 с принтом "Лук"</v>
      </c>
      <c r="B27" s="16" t="str">
        <f>каталог!C32</f>
        <v>НХП 0033/4/7</v>
      </c>
      <c r="C27" s="17">
        <f>каталог!F32</f>
        <v>605</v>
      </c>
      <c r="D27" s="19">
        <f>каталог!G32</f>
        <v>0</v>
      </c>
      <c r="E27" s="20">
        <f t="shared" si="1"/>
        <v>0</v>
      </c>
    </row>
    <row r="28" spans="1:5" ht="23.25" customHeight="1">
      <c r="A28" s="24" t="str">
        <f>каталог!B33</f>
        <v>Поднос  прямоугольный №3 с принтом "Лук"</v>
      </c>
      <c r="B28" s="16" t="str">
        <f>каталог!C33</f>
        <v>НХП 0033/5/7</v>
      </c>
      <c r="C28" s="17">
        <f>каталог!F33</f>
        <v>778</v>
      </c>
      <c r="D28" s="19">
        <f>каталог!G33</f>
        <v>0</v>
      </c>
      <c r="E28" s="20">
        <f t="shared" si="1"/>
        <v>0</v>
      </c>
    </row>
    <row r="29" spans="1:5" ht="23.25" customHeight="1">
      <c r="A29" s="24" t="str">
        <f>каталог!B34</f>
        <v>Поднос  прямоугольный №1 с принтом "Маки"</v>
      </c>
      <c r="B29" s="16" t="str">
        <f>каталог!C34</f>
        <v>НХП 0033/3/8</v>
      </c>
      <c r="C29" s="17">
        <f>каталог!F34</f>
        <v>481</v>
      </c>
      <c r="D29" s="19">
        <f>каталог!G34</f>
        <v>0</v>
      </c>
      <c r="E29" s="20">
        <f t="shared" si="1"/>
        <v>0</v>
      </c>
    </row>
    <row r="30" spans="1:5" ht="23.25" customHeight="1">
      <c r="A30" s="24" t="str">
        <f>каталог!B35</f>
        <v>Поднос  прямоугольный №2 с принтом "Маки"</v>
      </c>
      <c r="B30" s="16" t="str">
        <f>каталог!C35</f>
        <v>НХП 0033/4/8</v>
      </c>
      <c r="C30" s="17">
        <f>каталог!F35</f>
        <v>605</v>
      </c>
      <c r="D30" s="19">
        <f>каталог!G35</f>
        <v>0</v>
      </c>
      <c r="E30" s="20">
        <f t="shared" si="1"/>
        <v>0</v>
      </c>
    </row>
    <row r="31" spans="1:5" ht="23.25" customHeight="1">
      <c r="A31" s="24" t="str">
        <f>каталог!B36</f>
        <v>Поднос  прямоугольный №3 с принтом "Маки"</v>
      </c>
      <c r="B31" s="16" t="str">
        <f>каталог!C36</f>
        <v>НХП 0033/5/8</v>
      </c>
      <c r="C31" s="17">
        <f>каталог!F36</f>
        <v>778</v>
      </c>
      <c r="D31" s="19">
        <f>каталог!G36</f>
        <v>0</v>
      </c>
      <c r="E31" s="20">
        <f t="shared" si="1"/>
        <v>0</v>
      </c>
    </row>
    <row r="32" spans="1:5" ht="23.25" customHeight="1">
      <c r="A32" s="24" t="str">
        <f>каталог!B37</f>
        <v>Поднос  прямоугольный №1 с принтом "Натюрморт"</v>
      </c>
      <c r="B32" s="16" t="str">
        <f>каталог!C37</f>
        <v>НХП 0033/3/9</v>
      </c>
      <c r="C32" s="17">
        <f>каталог!F37</f>
        <v>481</v>
      </c>
      <c r="D32" s="19">
        <f>каталог!G37</f>
        <v>0</v>
      </c>
      <c r="E32" s="20">
        <f t="shared" si="1"/>
        <v>0</v>
      </c>
    </row>
    <row r="33" spans="1:5" ht="23.25" customHeight="1">
      <c r="A33" s="24" t="str">
        <f>каталог!B38</f>
        <v>Поднос  прямоугольный №2 с принтом "Натюрморт"</v>
      </c>
      <c r="B33" s="16" t="str">
        <f>каталог!C38</f>
        <v>НХП 0033/4/9</v>
      </c>
      <c r="C33" s="17">
        <f>каталог!F38</f>
        <v>605</v>
      </c>
      <c r="D33" s="19">
        <f>каталог!G38</f>
        <v>0</v>
      </c>
      <c r="E33" s="20">
        <f t="shared" si="1"/>
        <v>0</v>
      </c>
    </row>
    <row r="34" spans="1:5" ht="23.25" customHeight="1">
      <c r="A34" s="24" t="str">
        <f>каталог!B39</f>
        <v>Поднос  прямоугольный №3 с принтом "Натюрморт"</v>
      </c>
      <c r="B34" s="16" t="str">
        <f>каталог!C39</f>
        <v>НХП 0033/5/9</v>
      </c>
      <c r="C34" s="17">
        <f>каталог!F39</f>
        <v>778</v>
      </c>
      <c r="D34" s="19">
        <f>каталог!G39</f>
        <v>0</v>
      </c>
      <c r="E34" s="20">
        <f t="shared" si="1"/>
        <v>0</v>
      </c>
    </row>
    <row r="35" spans="1:5" ht="23.25" customHeight="1">
      <c r="A35" s="24" t="str">
        <f>каталог!B40</f>
        <v>Поднос  прямоугольный №1 с принтом "Корзина"</v>
      </c>
      <c r="B35" s="16" t="str">
        <f>каталог!C40</f>
        <v>НХП 0033/3/5</v>
      </c>
      <c r="C35" s="17">
        <f>каталог!F40</f>
        <v>481</v>
      </c>
      <c r="D35" s="19">
        <f>каталог!G40</f>
        <v>0</v>
      </c>
      <c r="E35" s="20">
        <f t="shared" si="1"/>
        <v>0</v>
      </c>
    </row>
    <row r="36" spans="1:5" ht="23.25" customHeight="1">
      <c r="A36" s="24" t="str">
        <f>каталог!B41</f>
        <v>Поднос  прямоугольный №2 с принтом "Корзина"</v>
      </c>
      <c r="B36" s="16" t="str">
        <f>каталог!C41</f>
        <v>НХП 0033/4/5</v>
      </c>
      <c r="C36" s="17">
        <f>каталог!F41</f>
        <v>605</v>
      </c>
      <c r="D36" s="19">
        <f>каталог!G41</f>
        <v>0</v>
      </c>
      <c r="E36" s="20">
        <f t="shared" si="1"/>
        <v>0</v>
      </c>
    </row>
    <row r="37" spans="1:5" ht="23.25" customHeight="1">
      <c r="A37" s="24" t="str">
        <f>каталог!B42</f>
        <v>Поднос  прямоугольный №3 с принтом "Корзина"</v>
      </c>
      <c r="B37" s="16" t="str">
        <f>каталог!C42</f>
        <v>НХП 0033/5/5</v>
      </c>
      <c r="C37" s="17">
        <f>каталог!F42</f>
        <v>778</v>
      </c>
      <c r="D37" s="19">
        <f>каталог!G42</f>
        <v>0</v>
      </c>
      <c r="E37" s="20">
        <f t="shared" si="1"/>
        <v>0</v>
      </c>
    </row>
    <row r="38" spans="1:5" ht="23.25" customHeight="1">
      <c r="A38" s="24" t="str">
        <f>каталог!B43</f>
        <v>Поднос  прямоугольный №1 с принтом "Рябина"</v>
      </c>
      <c r="B38" s="16" t="str">
        <f>каталог!C43</f>
        <v>НХП 0033/3/10</v>
      </c>
      <c r="C38" s="17">
        <f>каталог!F43</f>
        <v>481</v>
      </c>
      <c r="D38" s="19">
        <f>каталог!G43</f>
        <v>0</v>
      </c>
      <c r="E38" s="20">
        <f t="shared" si="1"/>
        <v>0</v>
      </c>
    </row>
    <row r="39" spans="1:5" ht="23.25" customHeight="1">
      <c r="A39" s="24" t="str">
        <f>каталог!B44</f>
        <v>Поднос  прямоугольный №2 с принтом "Рябина"</v>
      </c>
      <c r="B39" s="16" t="str">
        <f>каталог!C44</f>
        <v>НХП 0033/4/10</v>
      </c>
      <c r="C39" s="17">
        <f>каталог!F44</f>
        <v>605</v>
      </c>
      <c r="D39" s="19">
        <f>каталог!G44</f>
        <v>0</v>
      </c>
      <c r="E39" s="20">
        <f t="shared" si="1"/>
        <v>0</v>
      </c>
    </row>
    <row r="40" spans="1:5" ht="23.25" customHeight="1">
      <c r="A40" s="24" t="str">
        <f>каталог!B45</f>
        <v>Поднос  прямоугольный №3 с принтом "Рябина"</v>
      </c>
      <c r="B40" s="16" t="str">
        <f>каталог!C45</f>
        <v>НХП 0033/5/10</v>
      </c>
      <c r="C40" s="17">
        <f>каталог!F45</f>
        <v>778</v>
      </c>
      <c r="D40" s="19">
        <f>каталог!G45</f>
        <v>0</v>
      </c>
      <c r="E40" s="20">
        <f t="shared" si="1"/>
        <v>0</v>
      </c>
    </row>
    <row r="41" spans="1:5" ht="23.25" customHeight="1" thickBot="1">
      <c r="A41" s="82" t="str">
        <f>каталог!B46</f>
        <v>Поднос  прямоугольный №1 с принтом "Пасха"</v>
      </c>
      <c r="B41" s="83" t="str">
        <f>каталог!C46</f>
        <v>НХП 0033/3/21</v>
      </c>
      <c r="C41" s="84">
        <f>каталог!F46</f>
        <v>481</v>
      </c>
      <c r="D41" s="85">
        <f>каталог!G46</f>
        <v>0</v>
      </c>
      <c r="E41" s="86">
        <f t="shared" si="1"/>
        <v>0</v>
      </c>
    </row>
    <row r="42" spans="1:5" ht="26.25" customHeight="1">
      <c r="D42" s="21">
        <f>SUM(D2:D41)</f>
        <v>0</v>
      </c>
      <c r="E42" s="22">
        <f>SUM(E2:E41)</f>
        <v>0</v>
      </c>
    </row>
    <row r="43" spans="1:5" ht="26.25" customHeight="1"/>
  </sheetData>
  <pageMargins left="0.7" right="0.7" top="0.75" bottom="0.75" header="0.3" footer="0.3"/>
  <pageSetup paperSize="9" scale="48" orientation="portrait" horizontalDpi="4294967293" vertic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H48"/>
  <sheetViews>
    <sheetView tabSelected="1" zoomScaleNormal="100" workbookViewId="0">
      <selection activeCell="F40" sqref="F40"/>
    </sheetView>
  </sheetViews>
  <sheetFormatPr defaultRowHeight="12.75"/>
  <cols>
    <col min="1" max="1" width="46.7109375" style="1" customWidth="1"/>
    <col min="2" max="2" width="39" style="1" customWidth="1"/>
    <col min="3" max="3" width="22.42578125" style="1" customWidth="1"/>
    <col min="4" max="4" width="27.7109375" style="2" customWidth="1"/>
    <col min="5" max="5" width="27.42578125" style="1" customWidth="1"/>
    <col min="6" max="6" width="21.42578125" style="1" customWidth="1"/>
    <col min="7" max="7" width="13.42578125" style="1" customWidth="1"/>
    <col min="8" max="8" width="19.42578125" style="1" customWidth="1"/>
    <col min="9" max="16384" width="9.140625" style="1"/>
  </cols>
  <sheetData>
    <row r="1" spans="1:8" ht="45" customHeight="1">
      <c r="A1" s="76"/>
      <c r="B1" s="80" t="s">
        <v>81</v>
      </c>
      <c r="C1" s="80"/>
      <c r="D1" s="80"/>
      <c r="E1" s="80"/>
      <c r="F1" s="80"/>
      <c r="G1" s="79"/>
      <c r="H1" s="79"/>
    </row>
    <row r="2" spans="1:8" ht="45" customHeight="1">
      <c r="A2" s="76"/>
      <c r="B2" s="81" t="s">
        <v>5</v>
      </c>
      <c r="C2" s="81"/>
      <c r="D2" s="81"/>
      <c r="E2" s="81"/>
      <c r="F2" s="81"/>
      <c r="G2" s="79"/>
      <c r="H2" s="79"/>
    </row>
    <row r="3" spans="1:8" ht="45" customHeight="1">
      <c r="A3" s="76"/>
      <c r="B3" s="81" t="s">
        <v>4</v>
      </c>
      <c r="C3" s="81"/>
      <c r="D3" s="81"/>
      <c r="E3" s="81"/>
      <c r="F3" s="81"/>
      <c r="G3" s="79"/>
      <c r="H3" s="79"/>
    </row>
    <row r="4" spans="1:8" s="2" customFormat="1" ht="24" customHeight="1">
      <c r="A4" s="78" t="s">
        <v>8</v>
      </c>
      <c r="B4" s="78"/>
      <c r="C4" s="78"/>
      <c r="D4" s="78"/>
      <c r="E4" s="78"/>
      <c r="F4" s="78"/>
      <c r="G4" s="78"/>
      <c r="H4" s="78"/>
    </row>
    <row r="5" spans="1:8" s="2" customFormat="1" ht="48" customHeight="1" thickBot="1">
      <c r="A5" s="77" t="s">
        <v>7</v>
      </c>
      <c r="B5" s="77"/>
      <c r="C5" s="77"/>
      <c r="D5" s="77"/>
      <c r="E5" s="77"/>
      <c r="F5" s="77"/>
      <c r="G5" s="77"/>
      <c r="H5" s="77"/>
    </row>
    <row r="6" spans="1:8" ht="55.5" customHeight="1">
      <c r="A6" s="7" t="s">
        <v>2</v>
      </c>
      <c r="B6" s="46" t="s">
        <v>0</v>
      </c>
      <c r="C6" s="8" t="s">
        <v>1</v>
      </c>
      <c r="D6" s="8" t="s">
        <v>11</v>
      </c>
      <c r="E6" s="8" t="s">
        <v>3</v>
      </c>
      <c r="F6" s="46" t="s">
        <v>6</v>
      </c>
      <c r="G6" s="9" t="s">
        <v>9</v>
      </c>
      <c r="H6" s="10" t="s">
        <v>10</v>
      </c>
    </row>
    <row r="7" spans="1:8" s="2" customFormat="1" ht="152.25" customHeight="1">
      <c r="A7" s="11"/>
      <c r="B7" s="47" t="s">
        <v>24</v>
      </c>
      <c r="C7" s="5" t="s">
        <v>25</v>
      </c>
      <c r="D7" s="25" t="s">
        <v>23</v>
      </c>
      <c r="E7" s="5" t="s">
        <v>20</v>
      </c>
      <c r="F7" s="53">
        <v>1244</v>
      </c>
      <c r="G7" s="14"/>
      <c r="H7" s="12">
        <f t="shared" ref="H7:H17" si="0">G7*F7</f>
        <v>0</v>
      </c>
    </row>
    <row r="8" spans="1:8" s="2" customFormat="1" ht="168.75" customHeight="1">
      <c r="A8" s="11"/>
      <c r="B8" s="47" t="s">
        <v>26</v>
      </c>
      <c r="C8" s="5" t="s">
        <v>27</v>
      </c>
      <c r="D8" s="25" t="s">
        <v>30</v>
      </c>
      <c r="E8" s="5" t="s">
        <v>20</v>
      </c>
      <c r="F8" s="53">
        <v>1244</v>
      </c>
      <c r="G8" s="14"/>
      <c r="H8" s="12">
        <f t="shared" si="0"/>
        <v>0</v>
      </c>
    </row>
    <row r="9" spans="1:8" s="2" customFormat="1" ht="152.25" customHeight="1">
      <c r="A9" s="11"/>
      <c r="B9" s="47" t="s">
        <v>21</v>
      </c>
      <c r="C9" s="5" t="s">
        <v>22</v>
      </c>
      <c r="D9" s="25" t="s">
        <v>23</v>
      </c>
      <c r="E9" s="5" t="s">
        <v>20</v>
      </c>
      <c r="F9" s="53">
        <v>1244</v>
      </c>
      <c r="G9" s="14"/>
      <c r="H9" s="12">
        <f t="shared" si="0"/>
        <v>0</v>
      </c>
    </row>
    <row r="10" spans="1:8" s="2" customFormat="1" ht="152.25" customHeight="1">
      <c r="A10" s="11"/>
      <c r="B10" s="47" t="s">
        <v>17</v>
      </c>
      <c r="C10" s="5" t="s">
        <v>18</v>
      </c>
      <c r="D10" s="25" t="s">
        <v>19</v>
      </c>
      <c r="E10" s="5" t="s">
        <v>20</v>
      </c>
      <c r="F10" s="53">
        <v>1244</v>
      </c>
      <c r="G10" s="14"/>
      <c r="H10" s="12">
        <f t="shared" si="0"/>
        <v>0</v>
      </c>
    </row>
    <row r="11" spans="1:8" s="2" customFormat="1" ht="177" customHeight="1">
      <c r="A11" s="11"/>
      <c r="B11" s="47" t="s">
        <v>28</v>
      </c>
      <c r="C11" s="5" t="s">
        <v>29</v>
      </c>
      <c r="D11" s="25" t="s">
        <v>30</v>
      </c>
      <c r="E11" s="5" t="s">
        <v>20</v>
      </c>
      <c r="F11" s="53">
        <v>1244</v>
      </c>
      <c r="G11" s="14"/>
      <c r="H11" s="12">
        <f t="shared" si="0"/>
        <v>0</v>
      </c>
    </row>
    <row r="12" spans="1:8" s="2" customFormat="1" ht="87" customHeight="1">
      <c r="A12" s="73"/>
      <c r="B12" s="48" t="s">
        <v>73</v>
      </c>
      <c r="C12" s="43" t="s">
        <v>77</v>
      </c>
      <c r="D12" s="75" t="s">
        <v>76</v>
      </c>
      <c r="E12" s="43" t="s">
        <v>79</v>
      </c>
      <c r="F12" s="53">
        <v>437</v>
      </c>
      <c r="G12" s="32"/>
      <c r="H12" s="12">
        <f t="shared" si="0"/>
        <v>0</v>
      </c>
    </row>
    <row r="13" spans="1:8" s="2" customFormat="1" ht="88.5" customHeight="1">
      <c r="A13" s="74"/>
      <c r="B13" s="48" t="s">
        <v>74</v>
      </c>
      <c r="C13" s="43" t="s">
        <v>78</v>
      </c>
      <c r="D13" s="75"/>
      <c r="E13" s="43" t="s">
        <v>80</v>
      </c>
      <c r="F13" s="53">
        <v>515</v>
      </c>
      <c r="G13" s="32"/>
      <c r="H13" s="12">
        <f t="shared" si="0"/>
        <v>0</v>
      </c>
    </row>
    <row r="14" spans="1:8" s="2" customFormat="1" ht="83.25" customHeight="1">
      <c r="A14" s="73"/>
      <c r="B14" s="48" t="s">
        <v>75</v>
      </c>
      <c r="C14" s="43" t="s">
        <v>83</v>
      </c>
      <c r="D14" s="75" t="s">
        <v>85</v>
      </c>
      <c r="E14" s="43" t="s">
        <v>79</v>
      </c>
      <c r="F14" s="53">
        <v>437</v>
      </c>
      <c r="G14" s="32"/>
      <c r="H14" s="12">
        <f t="shared" si="0"/>
        <v>0</v>
      </c>
    </row>
    <row r="15" spans="1:8" s="2" customFormat="1" ht="83.25" customHeight="1">
      <c r="A15" s="74"/>
      <c r="B15" s="48" t="s">
        <v>82</v>
      </c>
      <c r="C15" s="43" t="s">
        <v>84</v>
      </c>
      <c r="D15" s="75"/>
      <c r="E15" s="43" t="s">
        <v>80</v>
      </c>
      <c r="F15" s="53">
        <v>515</v>
      </c>
      <c r="G15" s="32"/>
      <c r="H15" s="12">
        <f t="shared" si="0"/>
        <v>0</v>
      </c>
    </row>
    <row r="16" spans="1:8" s="2" customFormat="1" ht="177" customHeight="1">
      <c r="A16" s="41"/>
      <c r="B16" s="48" t="s">
        <v>70</v>
      </c>
      <c r="C16" s="42" t="s">
        <v>71</v>
      </c>
      <c r="D16" s="31" t="s">
        <v>16</v>
      </c>
      <c r="E16" s="42" t="s">
        <v>72</v>
      </c>
      <c r="F16" s="54">
        <v>451</v>
      </c>
      <c r="G16" s="32"/>
      <c r="H16" s="12">
        <f t="shared" si="0"/>
        <v>0</v>
      </c>
    </row>
    <row r="17" spans="1:8" s="2" customFormat="1" ht="177" customHeight="1">
      <c r="A17" s="41"/>
      <c r="B17" s="48" t="s">
        <v>68</v>
      </c>
      <c r="C17" s="42" t="s">
        <v>67</v>
      </c>
      <c r="D17" s="31" t="s">
        <v>16</v>
      </c>
      <c r="E17" s="42" t="s">
        <v>69</v>
      </c>
      <c r="F17" s="54">
        <v>512</v>
      </c>
      <c r="G17" s="32"/>
      <c r="H17" s="33">
        <f t="shared" si="0"/>
        <v>0</v>
      </c>
    </row>
    <row r="18" spans="1:8" s="2" customFormat="1" ht="116.25" customHeight="1" thickBot="1">
      <c r="A18" s="30"/>
      <c r="B18" s="48" t="s">
        <v>87</v>
      </c>
      <c r="C18" s="28" t="s">
        <v>88</v>
      </c>
      <c r="D18" s="31" t="s">
        <v>16</v>
      </c>
      <c r="E18" s="28" t="s">
        <v>12</v>
      </c>
      <c r="F18" s="54">
        <v>585</v>
      </c>
      <c r="G18" s="32"/>
      <c r="H18" s="33">
        <f t="shared" ref="H18:H46" si="1">G18*F18</f>
        <v>0</v>
      </c>
    </row>
    <row r="19" spans="1:8" s="2" customFormat="1" ht="61.5" customHeight="1">
      <c r="A19" s="64"/>
      <c r="B19" s="49" t="s">
        <v>89</v>
      </c>
      <c r="C19" s="29" t="s">
        <v>90</v>
      </c>
      <c r="D19" s="34" t="s">
        <v>16</v>
      </c>
      <c r="E19" s="29" t="s">
        <v>12</v>
      </c>
      <c r="F19" s="55">
        <v>585</v>
      </c>
      <c r="G19" s="35"/>
      <c r="H19" s="36">
        <f t="shared" si="1"/>
        <v>0</v>
      </c>
    </row>
    <row r="20" spans="1:8" s="2" customFormat="1" ht="61.5" customHeight="1">
      <c r="A20" s="65"/>
      <c r="B20" s="47" t="s">
        <v>91</v>
      </c>
      <c r="C20" s="3" t="s">
        <v>93</v>
      </c>
      <c r="D20" s="44" t="s">
        <v>16</v>
      </c>
      <c r="E20" s="3" t="s">
        <v>14</v>
      </c>
      <c r="F20" s="53">
        <v>749</v>
      </c>
      <c r="G20" s="14"/>
      <c r="H20" s="12">
        <f t="shared" si="1"/>
        <v>0</v>
      </c>
    </row>
    <row r="21" spans="1:8" s="2" customFormat="1" ht="61.5" customHeight="1" thickBot="1">
      <c r="A21" s="66"/>
      <c r="B21" s="50" t="s">
        <v>92</v>
      </c>
      <c r="C21" s="4" t="s">
        <v>94</v>
      </c>
      <c r="D21" s="26" t="s">
        <v>16</v>
      </c>
      <c r="E21" s="4" t="s">
        <v>15</v>
      </c>
      <c r="F21" s="56">
        <v>942</v>
      </c>
      <c r="G21" s="15"/>
      <c r="H21" s="13">
        <f t="shared" si="1"/>
        <v>0</v>
      </c>
    </row>
    <row r="22" spans="1:8" s="2" customFormat="1" ht="84.75" customHeight="1">
      <c r="A22" s="67"/>
      <c r="B22" s="49" t="s">
        <v>95</v>
      </c>
      <c r="C22" s="29" t="s">
        <v>98</v>
      </c>
      <c r="D22" s="34" t="s">
        <v>16</v>
      </c>
      <c r="E22" s="29" t="s">
        <v>12</v>
      </c>
      <c r="F22" s="55">
        <v>585</v>
      </c>
      <c r="G22" s="35"/>
      <c r="H22" s="36">
        <f t="shared" si="1"/>
        <v>0</v>
      </c>
    </row>
    <row r="23" spans="1:8" s="2" customFormat="1" ht="84.75" customHeight="1">
      <c r="A23" s="68"/>
      <c r="B23" s="47" t="s">
        <v>96</v>
      </c>
      <c r="C23" s="3" t="s">
        <v>99</v>
      </c>
      <c r="D23" s="25" t="s">
        <v>16</v>
      </c>
      <c r="E23" s="3" t="s">
        <v>14</v>
      </c>
      <c r="F23" s="53">
        <v>749</v>
      </c>
      <c r="G23" s="14"/>
      <c r="H23" s="12">
        <f t="shared" si="1"/>
        <v>0</v>
      </c>
    </row>
    <row r="24" spans="1:8" s="2" customFormat="1" ht="84.75" customHeight="1" thickBot="1">
      <c r="A24" s="69"/>
      <c r="B24" s="51" t="s">
        <v>97</v>
      </c>
      <c r="C24" s="45" t="s">
        <v>100</v>
      </c>
      <c r="D24" s="26" t="s">
        <v>16</v>
      </c>
      <c r="E24" s="4" t="s">
        <v>15</v>
      </c>
      <c r="F24" s="56">
        <v>942</v>
      </c>
      <c r="G24" s="15"/>
      <c r="H24" s="13">
        <f t="shared" si="1"/>
        <v>0</v>
      </c>
    </row>
    <row r="25" spans="1:8" s="2" customFormat="1" ht="65.25" customHeight="1">
      <c r="A25" s="67"/>
      <c r="B25" s="49" t="s">
        <v>107</v>
      </c>
      <c r="C25" s="29" t="s">
        <v>110</v>
      </c>
      <c r="D25" s="34" t="s">
        <v>16</v>
      </c>
      <c r="E25" s="29" t="s">
        <v>12</v>
      </c>
      <c r="F25" s="55">
        <v>585</v>
      </c>
      <c r="G25" s="35"/>
      <c r="H25" s="36">
        <f t="shared" si="1"/>
        <v>0</v>
      </c>
    </row>
    <row r="26" spans="1:8" s="2" customFormat="1" ht="65.25" customHeight="1">
      <c r="A26" s="68"/>
      <c r="B26" s="47" t="s">
        <v>108</v>
      </c>
      <c r="C26" s="3" t="s">
        <v>111</v>
      </c>
      <c r="D26" s="25" t="s">
        <v>16</v>
      </c>
      <c r="E26" s="3" t="s">
        <v>14</v>
      </c>
      <c r="F26" s="53">
        <v>749</v>
      </c>
      <c r="G26" s="14"/>
      <c r="H26" s="12">
        <f t="shared" si="1"/>
        <v>0</v>
      </c>
    </row>
    <row r="27" spans="1:8" s="2" customFormat="1" ht="65.25" customHeight="1" thickBot="1">
      <c r="A27" s="69"/>
      <c r="B27" s="51" t="s">
        <v>109</v>
      </c>
      <c r="C27" s="4" t="s">
        <v>112</v>
      </c>
      <c r="D27" s="26" t="s">
        <v>16</v>
      </c>
      <c r="E27" s="4" t="s">
        <v>15</v>
      </c>
      <c r="F27" s="56">
        <v>942</v>
      </c>
      <c r="G27" s="15"/>
      <c r="H27" s="13">
        <f t="shared" si="1"/>
        <v>0</v>
      </c>
    </row>
    <row r="28" spans="1:8" s="2" customFormat="1" ht="64.5" customHeight="1">
      <c r="A28" s="67"/>
      <c r="B28" s="49" t="s">
        <v>101</v>
      </c>
      <c r="C28" s="29" t="s">
        <v>104</v>
      </c>
      <c r="D28" s="34" t="s">
        <v>13</v>
      </c>
      <c r="E28" s="29" t="s">
        <v>12</v>
      </c>
      <c r="F28" s="55">
        <v>585</v>
      </c>
      <c r="G28" s="35"/>
      <c r="H28" s="36">
        <f t="shared" si="1"/>
        <v>0</v>
      </c>
    </row>
    <row r="29" spans="1:8" s="2" customFormat="1" ht="64.5" customHeight="1">
      <c r="A29" s="68"/>
      <c r="B29" s="47" t="s">
        <v>102</v>
      </c>
      <c r="C29" s="3" t="s">
        <v>105</v>
      </c>
      <c r="D29" s="25" t="s">
        <v>13</v>
      </c>
      <c r="E29" s="3" t="s">
        <v>14</v>
      </c>
      <c r="F29" s="53">
        <v>749</v>
      </c>
      <c r="G29" s="14"/>
      <c r="H29" s="12">
        <f t="shared" si="1"/>
        <v>0</v>
      </c>
    </row>
    <row r="30" spans="1:8" s="2" customFormat="1" ht="64.5" customHeight="1" thickBot="1">
      <c r="A30" s="69"/>
      <c r="B30" s="51" t="s">
        <v>103</v>
      </c>
      <c r="C30" s="4" t="s">
        <v>106</v>
      </c>
      <c r="D30" s="26" t="s">
        <v>13</v>
      </c>
      <c r="E30" s="4" t="s">
        <v>15</v>
      </c>
      <c r="F30" s="56">
        <v>942</v>
      </c>
      <c r="G30" s="15"/>
      <c r="H30" s="13">
        <f t="shared" si="1"/>
        <v>0</v>
      </c>
    </row>
    <row r="31" spans="1:8" s="2" customFormat="1" ht="50.25" customHeight="1">
      <c r="A31" s="67"/>
      <c r="B31" s="49" t="s">
        <v>31</v>
      </c>
      <c r="C31" s="29" t="s">
        <v>34</v>
      </c>
      <c r="D31" s="70" t="s">
        <v>33</v>
      </c>
      <c r="E31" s="29" t="s">
        <v>32</v>
      </c>
      <c r="F31" s="55">
        <v>481</v>
      </c>
      <c r="G31" s="35"/>
      <c r="H31" s="36">
        <f t="shared" si="1"/>
        <v>0</v>
      </c>
    </row>
    <row r="32" spans="1:8" s="2" customFormat="1" ht="50.25" customHeight="1">
      <c r="A32" s="68"/>
      <c r="B32" s="47" t="s">
        <v>35</v>
      </c>
      <c r="C32" s="3" t="s">
        <v>37</v>
      </c>
      <c r="D32" s="71"/>
      <c r="E32" s="3" t="s">
        <v>39</v>
      </c>
      <c r="F32" s="53">
        <v>605</v>
      </c>
      <c r="G32" s="14"/>
      <c r="H32" s="12">
        <f t="shared" si="1"/>
        <v>0</v>
      </c>
    </row>
    <row r="33" spans="1:8" s="2" customFormat="1" ht="50.25" customHeight="1" thickBot="1">
      <c r="A33" s="69"/>
      <c r="B33" s="50" t="s">
        <v>36</v>
      </c>
      <c r="C33" s="4" t="s">
        <v>38</v>
      </c>
      <c r="D33" s="72"/>
      <c r="E33" s="4" t="s">
        <v>40</v>
      </c>
      <c r="F33" s="56">
        <v>778</v>
      </c>
      <c r="G33" s="15"/>
      <c r="H33" s="13">
        <f t="shared" si="1"/>
        <v>0</v>
      </c>
    </row>
    <row r="34" spans="1:8" s="2" customFormat="1" ht="50.25" customHeight="1">
      <c r="A34" s="67"/>
      <c r="B34" s="49" t="s">
        <v>41</v>
      </c>
      <c r="C34" s="29" t="s">
        <v>44</v>
      </c>
      <c r="D34" s="70" t="s">
        <v>33</v>
      </c>
      <c r="E34" s="29" t="s">
        <v>32</v>
      </c>
      <c r="F34" s="55">
        <v>481</v>
      </c>
      <c r="G34" s="35"/>
      <c r="H34" s="36">
        <f t="shared" si="1"/>
        <v>0</v>
      </c>
    </row>
    <row r="35" spans="1:8" s="2" customFormat="1" ht="50.25" customHeight="1">
      <c r="A35" s="68"/>
      <c r="B35" s="47" t="s">
        <v>42</v>
      </c>
      <c r="C35" s="3" t="s">
        <v>45</v>
      </c>
      <c r="D35" s="71"/>
      <c r="E35" s="3" t="s">
        <v>39</v>
      </c>
      <c r="F35" s="53">
        <v>605</v>
      </c>
      <c r="G35" s="14"/>
      <c r="H35" s="12">
        <f t="shared" si="1"/>
        <v>0</v>
      </c>
    </row>
    <row r="36" spans="1:8" s="2" customFormat="1" ht="50.25" customHeight="1" thickBot="1">
      <c r="A36" s="69"/>
      <c r="B36" s="50" t="s">
        <v>43</v>
      </c>
      <c r="C36" s="4" t="s">
        <v>46</v>
      </c>
      <c r="D36" s="72"/>
      <c r="E36" s="4" t="s">
        <v>40</v>
      </c>
      <c r="F36" s="56">
        <v>778</v>
      </c>
      <c r="G36" s="15"/>
      <c r="H36" s="13">
        <f t="shared" si="1"/>
        <v>0</v>
      </c>
    </row>
    <row r="37" spans="1:8" s="2" customFormat="1" ht="59.25" customHeight="1">
      <c r="A37" s="64"/>
      <c r="B37" s="49" t="s">
        <v>47</v>
      </c>
      <c r="C37" s="29" t="s">
        <v>50</v>
      </c>
      <c r="D37" s="61" t="s">
        <v>33</v>
      </c>
      <c r="E37" s="29" t="s">
        <v>32</v>
      </c>
      <c r="F37" s="55">
        <v>481</v>
      </c>
      <c r="G37" s="35"/>
      <c r="H37" s="36">
        <f t="shared" si="1"/>
        <v>0</v>
      </c>
    </row>
    <row r="38" spans="1:8" s="2" customFormat="1" ht="59.25" customHeight="1">
      <c r="A38" s="65"/>
      <c r="B38" s="47" t="s">
        <v>48</v>
      </c>
      <c r="C38" s="3" t="s">
        <v>51</v>
      </c>
      <c r="D38" s="62"/>
      <c r="E38" s="3" t="s">
        <v>39</v>
      </c>
      <c r="F38" s="53">
        <v>605</v>
      </c>
      <c r="G38" s="14"/>
      <c r="H38" s="12">
        <f t="shared" si="1"/>
        <v>0</v>
      </c>
    </row>
    <row r="39" spans="1:8" s="2" customFormat="1" ht="59.25" customHeight="1" thickBot="1">
      <c r="A39" s="66"/>
      <c r="B39" s="50" t="s">
        <v>49</v>
      </c>
      <c r="C39" s="4" t="s">
        <v>52</v>
      </c>
      <c r="D39" s="63"/>
      <c r="E39" s="4" t="s">
        <v>40</v>
      </c>
      <c r="F39" s="56">
        <v>778</v>
      </c>
      <c r="G39" s="15"/>
      <c r="H39" s="13">
        <f t="shared" si="1"/>
        <v>0</v>
      </c>
    </row>
    <row r="40" spans="1:8" s="2" customFormat="1" ht="63.75" customHeight="1">
      <c r="A40" s="64"/>
      <c r="B40" s="49" t="s">
        <v>60</v>
      </c>
      <c r="C40" s="29" t="s">
        <v>64</v>
      </c>
      <c r="D40" s="61" t="s">
        <v>33</v>
      </c>
      <c r="E40" s="29" t="s">
        <v>32</v>
      </c>
      <c r="F40" s="55">
        <v>481</v>
      </c>
      <c r="G40" s="35"/>
      <c r="H40" s="36">
        <f t="shared" si="1"/>
        <v>0</v>
      </c>
    </row>
    <row r="41" spans="1:8" s="2" customFormat="1" ht="63.75" customHeight="1">
      <c r="A41" s="65"/>
      <c r="B41" s="47" t="s">
        <v>61</v>
      </c>
      <c r="C41" s="3" t="s">
        <v>65</v>
      </c>
      <c r="D41" s="62"/>
      <c r="E41" s="3" t="s">
        <v>39</v>
      </c>
      <c r="F41" s="53">
        <v>605</v>
      </c>
      <c r="G41" s="14"/>
      <c r="H41" s="12">
        <f t="shared" si="1"/>
        <v>0</v>
      </c>
    </row>
    <row r="42" spans="1:8" s="2" customFormat="1" ht="63.75" customHeight="1" thickBot="1">
      <c r="A42" s="66"/>
      <c r="B42" s="50" t="s">
        <v>62</v>
      </c>
      <c r="C42" s="4" t="s">
        <v>66</v>
      </c>
      <c r="D42" s="63"/>
      <c r="E42" s="4" t="s">
        <v>40</v>
      </c>
      <c r="F42" s="56">
        <v>778</v>
      </c>
      <c r="G42" s="15"/>
      <c r="H42" s="13">
        <f t="shared" si="1"/>
        <v>0</v>
      </c>
    </row>
    <row r="43" spans="1:8" s="2" customFormat="1" ht="59.25" customHeight="1">
      <c r="A43" s="64"/>
      <c r="B43" s="49" t="s">
        <v>56</v>
      </c>
      <c r="C43" s="29" t="s">
        <v>53</v>
      </c>
      <c r="D43" s="61" t="s">
        <v>33</v>
      </c>
      <c r="E43" s="29" t="s">
        <v>32</v>
      </c>
      <c r="F43" s="55">
        <v>481</v>
      </c>
      <c r="G43" s="35"/>
      <c r="H43" s="36">
        <f t="shared" si="1"/>
        <v>0</v>
      </c>
    </row>
    <row r="44" spans="1:8" s="2" customFormat="1" ht="59.25" customHeight="1">
      <c r="A44" s="65"/>
      <c r="B44" s="47" t="s">
        <v>57</v>
      </c>
      <c r="C44" s="3" t="s">
        <v>54</v>
      </c>
      <c r="D44" s="62"/>
      <c r="E44" s="3" t="s">
        <v>39</v>
      </c>
      <c r="F44" s="53">
        <v>605</v>
      </c>
      <c r="G44" s="14"/>
      <c r="H44" s="12">
        <f t="shared" si="1"/>
        <v>0</v>
      </c>
    </row>
    <row r="45" spans="1:8" s="2" customFormat="1" ht="59.25" customHeight="1" thickBot="1">
      <c r="A45" s="66"/>
      <c r="B45" s="50" t="s">
        <v>58</v>
      </c>
      <c r="C45" s="4" t="s">
        <v>55</v>
      </c>
      <c r="D45" s="63"/>
      <c r="E45" s="4" t="s">
        <v>40</v>
      </c>
      <c r="F45" s="56">
        <v>778</v>
      </c>
      <c r="G45" s="15"/>
      <c r="H45" s="13">
        <f t="shared" si="1"/>
        <v>0</v>
      </c>
    </row>
    <row r="46" spans="1:8" s="2" customFormat="1" ht="150" customHeight="1" thickBot="1">
      <c r="A46" s="37"/>
      <c r="B46" s="52" t="s">
        <v>59</v>
      </c>
      <c r="C46" s="38" t="s">
        <v>63</v>
      </c>
      <c r="D46" s="27" t="s">
        <v>33</v>
      </c>
      <c r="E46" s="38" t="s">
        <v>32</v>
      </c>
      <c r="F46" s="57">
        <v>481</v>
      </c>
      <c r="G46" s="39"/>
      <c r="H46" s="40">
        <f t="shared" si="1"/>
        <v>0</v>
      </c>
    </row>
    <row r="47" spans="1:8" ht="26.25" customHeight="1">
      <c r="C47" s="6"/>
      <c r="D47" s="6"/>
      <c r="E47" s="6"/>
      <c r="F47" s="58" t="s">
        <v>86</v>
      </c>
      <c r="G47" s="59">
        <f>SUM(G7:G46)</f>
        <v>0</v>
      </c>
      <c r="H47" s="60">
        <f>SUM(H7:H46)</f>
        <v>0</v>
      </c>
    </row>
    <row r="48" spans="1:8" ht="26.25" customHeight="1">
      <c r="C48" s="6"/>
      <c r="D48" s="6"/>
      <c r="E48" s="6"/>
    </row>
  </sheetData>
  <mergeCells count="25">
    <mergeCell ref="A12:A13"/>
    <mergeCell ref="A14:A15"/>
    <mergeCell ref="D12:D13"/>
    <mergeCell ref="D14:D15"/>
    <mergeCell ref="A1:A3"/>
    <mergeCell ref="A5:H5"/>
    <mergeCell ref="A4:H4"/>
    <mergeCell ref="G1:H3"/>
    <mergeCell ref="B1:F1"/>
    <mergeCell ref="B2:F2"/>
    <mergeCell ref="B3:F3"/>
    <mergeCell ref="D43:D45"/>
    <mergeCell ref="A40:A42"/>
    <mergeCell ref="D40:D42"/>
    <mergeCell ref="A19:A21"/>
    <mergeCell ref="A22:A24"/>
    <mergeCell ref="A25:A27"/>
    <mergeCell ref="A28:A30"/>
    <mergeCell ref="A43:A45"/>
    <mergeCell ref="A37:A39"/>
    <mergeCell ref="D37:D39"/>
    <mergeCell ref="A31:A33"/>
    <mergeCell ref="A34:A36"/>
    <mergeCell ref="D31:D33"/>
    <mergeCell ref="D34:D36"/>
  </mergeCells>
  <pageMargins left="0.7" right="0.7" top="0.75" bottom="0.75" header="0.3" footer="0.3"/>
  <pageSetup paperSize="9" scale="37" orientation="portrait" horizontalDpi="4294967293" verticalDpi="4294967293" r:id="rId1"/>
  <rowBreaks count="1" manualBreakCount="1">
    <brk id="30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заказ</vt:lpstr>
      <vt:lpstr>каталог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iris</cp:lastModifiedBy>
  <cp:lastPrinted>2021-12-24T07:09:11Z</cp:lastPrinted>
  <dcterms:created xsi:type="dcterms:W3CDTF">1996-10-08T23:32:33Z</dcterms:created>
  <dcterms:modified xsi:type="dcterms:W3CDTF">2022-12-29T12:26:14Z</dcterms:modified>
</cp:coreProperties>
</file>